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65" windowWidth="21075" windowHeight="11700"/>
  </bookViews>
  <sheets>
    <sheet name="Tabella Programma Funzionale" sheetId="1" r:id="rId1"/>
  </sheets>
  <definedNames>
    <definedName name="_xlnm.Print_Area" localSheetId="0">'Tabella Programma Funzionale'!$B$2:$L$169</definedName>
    <definedName name="_xlnm.Print_Titles" localSheetId="0">'Tabella Programma Funzionale'!$6:$10</definedName>
  </definedNames>
  <calcPr calcId="145621"/>
</workbook>
</file>

<file path=xl/calcChain.xml><?xml version="1.0" encoding="utf-8"?>
<calcChain xmlns="http://schemas.openxmlformats.org/spreadsheetml/2006/main">
  <c r="J13" i="1" l="1"/>
  <c r="F146" i="1" l="1"/>
  <c r="J147" i="1"/>
  <c r="J133" i="1"/>
  <c r="J132" i="1"/>
  <c r="F132" i="1"/>
  <c r="J131" i="1"/>
  <c r="F131" i="1"/>
  <c r="J130" i="1"/>
  <c r="F130" i="1"/>
  <c r="J129" i="1"/>
  <c r="F129" i="1"/>
  <c r="H128" i="1"/>
  <c r="J127" i="1"/>
  <c r="J126" i="1"/>
  <c r="J125" i="1"/>
  <c r="J118" i="1"/>
  <c r="J117" i="1"/>
  <c r="F117" i="1"/>
  <c r="J116" i="1"/>
  <c r="F116" i="1"/>
  <c r="J115" i="1"/>
  <c r="F115" i="1"/>
  <c r="J114" i="1"/>
  <c r="F114" i="1"/>
  <c r="H113" i="1"/>
  <c r="J112" i="1"/>
  <c r="J111" i="1"/>
  <c r="J110" i="1"/>
  <c r="J103" i="1"/>
  <c r="J102" i="1"/>
  <c r="F102" i="1"/>
  <c r="J101" i="1"/>
  <c r="F101" i="1"/>
  <c r="J100" i="1"/>
  <c r="F100" i="1"/>
  <c r="J99" i="1"/>
  <c r="F99" i="1"/>
  <c r="H98" i="1"/>
  <c r="J97" i="1"/>
  <c r="J96" i="1"/>
  <c r="J95" i="1"/>
  <c r="H83" i="1"/>
  <c r="J81" i="1"/>
  <c r="J82" i="1"/>
  <c r="J27" i="1"/>
  <c r="F28" i="1"/>
  <c r="F27" i="1"/>
  <c r="L116" i="1" l="1"/>
  <c r="J98" i="1"/>
  <c r="K102" i="1"/>
  <c r="J128" i="1"/>
  <c r="J134" i="1" s="1"/>
  <c r="L131" i="1"/>
  <c r="K131" i="1"/>
  <c r="L100" i="1"/>
  <c r="K116" i="1"/>
  <c r="F119" i="1"/>
  <c r="L129" i="1"/>
  <c r="L114" i="1"/>
  <c r="L102" i="1"/>
  <c r="L117" i="1"/>
  <c r="K129" i="1"/>
  <c r="L132" i="1"/>
  <c r="L115" i="1"/>
  <c r="L130" i="1"/>
  <c r="K114" i="1"/>
  <c r="L99" i="1"/>
  <c r="F134" i="1"/>
  <c r="J113" i="1"/>
  <c r="J119" i="1" s="1"/>
  <c r="L101" i="1"/>
  <c r="L113" i="1"/>
  <c r="J135" i="1"/>
  <c r="K128" i="1"/>
  <c r="F120" i="1"/>
  <c r="K115" i="1"/>
  <c r="K117" i="1"/>
  <c r="F135" i="1"/>
  <c r="K130" i="1"/>
  <c r="K132" i="1"/>
  <c r="F105" i="1"/>
  <c r="F104" i="1"/>
  <c r="K100" i="1"/>
  <c r="J105" i="1"/>
  <c r="K98" i="1"/>
  <c r="J104" i="1"/>
  <c r="L98" i="1"/>
  <c r="K99" i="1"/>
  <c r="K101" i="1"/>
  <c r="L128" i="1" l="1"/>
  <c r="K113" i="1"/>
  <c r="J120" i="1"/>
  <c r="J122" i="1" s="1"/>
  <c r="J137" i="1"/>
  <c r="L135" i="1"/>
  <c r="K135" i="1"/>
  <c r="K134" i="1"/>
  <c r="L134" i="1"/>
  <c r="K120" i="1"/>
  <c r="K119" i="1"/>
  <c r="L119" i="1"/>
  <c r="L104" i="1"/>
  <c r="K104" i="1"/>
  <c r="J107" i="1"/>
  <c r="L105" i="1"/>
  <c r="K105" i="1"/>
  <c r="L120" i="1" l="1"/>
  <c r="F69" i="1"/>
  <c r="J69" i="1"/>
  <c r="F143" i="1"/>
  <c r="F142" i="1"/>
  <c r="K69" i="1" l="1"/>
  <c r="L69" i="1"/>
  <c r="J39" i="1"/>
  <c r="J60" i="1" l="1"/>
  <c r="J59" i="1"/>
  <c r="F59" i="1"/>
  <c r="J58" i="1"/>
  <c r="F58" i="1"/>
  <c r="J57" i="1"/>
  <c r="F57" i="1"/>
  <c r="J56" i="1"/>
  <c r="F56" i="1"/>
  <c r="F61" i="1" l="1"/>
  <c r="J62" i="1"/>
  <c r="F62" i="1"/>
  <c r="J61" i="1"/>
  <c r="L59" i="1"/>
  <c r="K59" i="1"/>
  <c r="L57" i="1"/>
  <c r="K57" i="1"/>
  <c r="L58" i="1"/>
  <c r="L56" i="1"/>
  <c r="K56" i="1"/>
  <c r="K58" i="1"/>
  <c r="L61" i="1" l="1"/>
  <c r="K61" i="1"/>
  <c r="J146" i="1" l="1"/>
  <c r="J145" i="1"/>
  <c r="F145" i="1"/>
  <c r="J87" i="1"/>
  <c r="J84" i="1"/>
  <c r="J86" i="1"/>
  <c r="J85" i="1"/>
  <c r="J80" i="1"/>
  <c r="J83" i="1" s="1"/>
  <c r="J68" i="1"/>
  <c r="J70" i="1"/>
  <c r="J71" i="1"/>
  <c r="J72" i="1"/>
  <c r="J144" i="1"/>
  <c r="F87" i="1"/>
  <c r="J88" i="1"/>
  <c r="F85" i="1"/>
  <c r="F86" i="1"/>
  <c r="F84" i="1"/>
  <c r="J73" i="1"/>
  <c r="J67" i="1"/>
  <c r="F72" i="1"/>
  <c r="F144" i="1"/>
  <c r="F70" i="1"/>
  <c r="F71" i="1"/>
  <c r="F68" i="1"/>
  <c r="F67" i="1"/>
  <c r="K84" i="1" l="1"/>
  <c r="J89" i="1"/>
  <c r="J90" i="1"/>
  <c r="J92" i="1" s="1"/>
  <c r="K83" i="1"/>
  <c r="L83" i="1"/>
  <c r="J75" i="1"/>
  <c r="J77" i="1" s="1"/>
  <c r="F75" i="1"/>
  <c r="F89" i="1"/>
  <c r="F90" i="1"/>
  <c r="F74" i="1"/>
  <c r="K71" i="1"/>
  <c r="L145" i="1"/>
  <c r="K72" i="1"/>
  <c r="K87" i="1"/>
  <c r="K70" i="1"/>
  <c r="K144" i="1"/>
  <c r="L68" i="1"/>
  <c r="L67" i="1"/>
  <c r="L87" i="1"/>
  <c r="L70" i="1"/>
  <c r="L71" i="1"/>
  <c r="K85" i="1"/>
  <c r="K86" i="1"/>
  <c r="J169" i="1"/>
  <c r="L146" i="1"/>
  <c r="K145" i="1"/>
  <c r="L85" i="1"/>
  <c r="L144" i="1"/>
  <c r="K68" i="1"/>
  <c r="L86" i="1"/>
  <c r="K146" i="1"/>
  <c r="L72" i="1"/>
  <c r="J74" i="1"/>
  <c r="L84" i="1"/>
  <c r="K67" i="1"/>
  <c r="L89" i="1" l="1"/>
  <c r="K89" i="1"/>
  <c r="L90" i="1"/>
  <c r="K90" i="1"/>
  <c r="J49" i="1" l="1"/>
  <c r="J48" i="1"/>
  <c r="J47" i="1"/>
  <c r="J46" i="1"/>
  <c r="F48" i="1"/>
  <c r="F47" i="1"/>
  <c r="F46" i="1"/>
  <c r="J38" i="1"/>
  <c r="J37" i="1"/>
  <c r="J36" i="1"/>
  <c r="F38" i="1"/>
  <c r="F37" i="1"/>
  <c r="F36" i="1"/>
  <c r="J29" i="1"/>
  <c r="J24" i="1"/>
  <c r="J25" i="1"/>
  <c r="J26" i="1"/>
  <c r="J28" i="1"/>
  <c r="F24" i="1"/>
  <c r="F25" i="1"/>
  <c r="F26" i="1"/>
  <c r="F23" i="1"/>
  <c r="J23" i="1"/>
  <c r="J51" i="1" l="1"/>
  <c r="J50" i="1"/>
  <c r="F51" i="1"/>
  <c r="F50" i="1"/>
  <c r="J41" i="1"/>
  <c r="J43" i="1" s="1"/>
  <c r="J40" i="1"/>
  <c r="F41" i="1"/>
  <c r="F40" i="1"/>
  <c r="F31" i="1"/>
  <c r="F30" i="1"/>
  <c r="J53" i="1"/>
  <c r="J30" i="1"/>
  <c r="J31" i="1"/>
  <c r="J33" i="1" s="1"/>
  <c r="L47" i="1"/>
  <c r="K27" i="1"/>
  <c r="K24" i="1"/>
  <c r="L38" i="1"/>
  <c r="K26" i="1"/>
  <c r="K37" i="1"/>
  <c r="L26" i="1"/>
  <c r="L37" i="1"/>
  <c r="L28" i="1"/>
  <c r="K25" i="1"/>
  <c r="K46" i="1"/>
  <c r="L25" i="1"/>
  <c r="K47" i="1"/>
  <c r="L24" i="1"/>
  <c r="K48" i="1"/>
  <c r="K23" i="1"/>
  <c r="L48" i="1"/>
  <c r="L27" i="1"/>
  <c r="K36" i="1"/>
  <c r="K28" i="1"/>
  <c r="L46" i="1"/>
  <c r="K38" i="1"/>
  <c r="L36" i="1"/>
  <c r="L23" i="1"/>
  <c r="J16" i="1"/>
  <c r="J14" i="1"/>
  <c r="J15" i="1"/>
  <c r="J140" i="1"/>
  <c r="J141" i="1"/>
  <c r="J142" i="1"/>
  <c r="J143" i="1"/>
  <c r="F14" i="1"/>
  <c r="F15" i="1"/>
  <c r="F140" i="1"/>
  <c r="F141" i="1"/>
  <c r="F13" i="1"/>
  <c r="J148" i="1" l="1"/>
  <c r="J149" i="1"/>
  <c r="F149" i="1"/>
  <c r="F148" i="1"/>
  <c r="F18" i="1"/>
  <c r="F17" i="1"/>
  <c r="J17" i="1"/>
  <c r="J18" i="1"/>
  <c r="J20" i="1" s="1"/>
  <c r="K142" i="1"/>
  <c r="K141" i="1"/>
  <c r="K41" i="1"/>
  <c r="L141" i="1"/>
  <c r="L40" i="1"/>
  <c r="K140" i="1"/>
  <c r="K15" i="1"/>
  <c r="K14" i="1"/>
  <c r="K143" i="1"/>
  <c r="L142" i="1"/>
  <c r="L41" i="1"/>
  <c r="L140" i="1"/>
  <c r="L15" i="1"/>
  <c r="L14" i="1"/>
  <c r="L13" i="1"/>
  <c r="L143" i="1"/>
  <c r="K40" i="1"/>
  <c r="K13" i="1"/>
  <c r="L148" i="1" l="1"/>
  <c r="K148" i="1"/>
  <c r="J151" i="1"/>
  <c r="L149" i="1"/>
  <c r="K149" i="1"/>
  <c r="K51" i="1"/>
  <c r="L51" i="1"/>
  <c r="K75" i="1"/>
  <c r="K74" i="1"/>
  <c r="L75" i="1" l="1"/>
  <c r="L74" i="1"/>
  <c r="K30" i="1"/>
  <c r="L30" i="1"/>
  <c r="K50" i="1"/>
  <c r="L50" i="1"/>
  <c r="J64" i="1"/>
  <c r="J153" i="1" s="1"/>
  <c r="L62" i="1"/>
  <c r="K62" i="1" l="1"/>
  <c r="J154" i="1"/>
  <c r="L17" i="1"/>
  <c r="K17" i="1"/>
  <c r="K18" i="1"/>
  <c r="L18" i="1"/>
  <c r="K31" i="1"/>
  <c r="L31" i="1"/>
</calcChain>
</file>

<file path=xl/sharedStrings.xml><?xml version="1.0" encoding="utf-8"?>
<sst xmlns="http://schemas.openxmlformats.org/spreadsheetml/2006/main" count="240" uniqueCount="155">
  <si>
    <t>Concorso Ristrutturazione e Riorganizzazione della Scuola Secondaria di I grado Enrico Fermi</t>
  </si>
  <si>
    <t>N.</t>
  </si>
  <si>
    <t>Denominazione ambiente</t>
  </si>
  <si>
    <t>Qta.</t>
  </si>
  <si>
    <t>sup.  totale</t>
  </si>
  <si>
    <t>sup.</t>
  </si>
  <si>
    <t>m²</t>
  </si>
  <si>
    <t xml:space="preserve">m² </t>
  </si>
  <si>
    <t>sup. totale</t>
  </si>
  <si>
    <t>bilancio</t>
  </si>
  <si>
    <t>+ / -</t>
  </si>
  <si>
    <t>%</t>
  </si>
  <si>
    <t>variazione</t>
  </si>
  <si>
    <t>Bidelleria</t>
  </si>
  <si>
    <t>Locale fotocopiatrice</t>
  </si>
  <si>
    <t>Paesaggio di apprendimento - spazi comuni e di servizio</t>
  </si>
  <si>
    <t>Palestra</t>
  </si>
  <si>
    <t>Totale</t>
  </si>
  <si>
    <t xml:space="preserve">spazio di distribuzione </t>
  </si>
  <si>
    <t>Spogliatoio insegnante</t>
  </si>
  <si>
    <t>Cucina</t>
  </si>
  <si>
    <t>Area di servizio addetti cucina</t>
  </si>
  <si>
    <t>Sala pranzo (150 posti)</t>
  </si>
  <si>
    <t>1.3</t>
  </si>
  <si>
    <t>2.1</t>
  </si>
  <si>
    <t>2.2</t>
  </si>
  <si>
    <t>2.3</t>
  </si>
  <si>
    <t>3.1</t>
  </si>
  <si>
    <t>3.3</t>
  </si>
  <si>
    <t>spazio di distribuzione</t>
  </si>
  <si>
    <t>4.1</t>
  </si>
  <si>
    <t>Sala Insegnanti</t>
  </si>
  <si>
    <t>4.2</t>
  </si>
  <si>
    <t>4.3</t>
  </si>
  <si>
    <t>Ufficio</t>
  </si>
  <si>
    <t>Sala polifunzionale</t>
  </si>
  <si>
    <t>Biblioteca</t>
  </si>
  <si>
    <t>Nucleo servizi igienici</t>
  </si>
  <si>
    <t>SUPERFICIE INTERNA (netta)</t>
  </si>
  <si>
    <t>5.2</t>
  </si>
  <si>
    <t>5.3</t>
  </si>
  <si>
    <t>5.4</t>
  </si>
  <si>
    <t>var.</t>
  </si>
  <si>
    <t>Zona ristorazione - spazio del gusto e dei sapori</t>
  </si>
  <si>
    <t>Laboratori dell'espressività</t>
  </si>
  <si>
    <t>Palestra - laboratorio del movimento</t>
  </si>
  <si>
    <t>Aula</t>
  </si>
  <si>
    <t>6.4</t>
  </si>
  <si>
    <t>6.5</t>
  </si>
  <si>
    <t>Laboratorio lingua / multimedia</t>
  </si>
  <si>
    <t>6.6</t>
  </si>
  <si>
    <t>Guardaroba</t>
  </si>
  <si>
    <t>Spazio comune</t>
  </si>
  <si>
    <t>7.4</t>
  </si>
  <si>
    <t>7.7</t>
  </si>
  <si>
    <t>E</t>
  </si>
  <si>
    <t>Sistemazione Esterna</t>
  </si>
  <si>
    <t>TOTALE SUPERFICIE INTERNA (netta)</t>
  </si>
  <si>
    <t>TOTALE SUPERFICIE INTERNA (sup. lorda = sup. netta x 18%)</t>
  </si>
  <si>
    <t>11.1</t>
  </si>
  <si>
    <t>11.2</t>
  </si>
  <si>
    <t>5.1</t>
  </si>
  <si>
    <t>Laboratorio</t>
  </si>
  <si>
    <t>Area Insegnanti</t>
  </si>
  <si>
    <t>1.1</t>
  </si>
  <si>
    <t xml:space="preserve">Locali di pulizia </t>
  </si>
  <si>
    <t>Ripostigli</t>
  </si>
  <si>
    <t>Locali tecnici</t>
  </si>
  <si>
    <t>Magazzino</t>
  </si>
  <si>
    <t xml:space="preserve">6.1 </t>
  </si>
  <si>
    <t>Atrio d'ingresso / Atrio</t>
  </si>
  <si>
    <t>Spogliatoi personale M/F</t>
  </si>
  <si>
    <t>Deposito sussidi didattici</t>
  </si>
  <si>
    <t>2.4, 2.5</t>
  </si>
  <si>
    <t>Servizi Palestra</t>
  </si>
  <si>
    <t>Sala visita medica</t>
  </si>
  <si>
    <t>Sala pranzo all'aperto</t>
  </si>
  <si>
    <t>Isole tecnologiche</t>
  </si>
  <si>
    <t>Laboratorio all'aperto</t>
  </si>
  <si>
    <t>Locale accessorio</t>
  </si>
  <si>
    <t>Zona raccoglimento e inclusione</t>
  </si>
  <si>
    <t>1.2</t>
  </si>
  <si>
    <t>eventuale spazio aggiuntivo</t>
  </si>
  <si>
    <t>Ballatoio (Galleria esistente)</t>
  </si>
  <si>
    <t>Deposito palestra</t>
  </si>
  <si>
    <t>3.2</t>
  </si>
  <si>
    <t>Biblioteca / Sala polifunzionale / Laboratorio</t>
  </si>
  <si>
    <t>Sala colloqui</t>
  </si>
  <si>
    <t>Stanza del ritiro</t>
  </si>
  <si>
    <t>7.5</t>
  </si>
  <si>
    <t>7.6</t>
  </si>
  <si>
    <t>Laboratorio di musica</t>
  </si>
  <si>
    <t>Laboratorio arte e immagine</t>
  </si>
  <si>
    <t>Laboratorio attività tecniche</t>
  </si>
  <si>
    <t xml:space="preserve">Cluster I </t>
  </si>
  <si>
    <t>7.1</t>
  </si>
  <si>
    <t>7.2</t>
  </si>
  <si>
    <t>7.3</t>
  </si>
  <si>
    <t>tot. Aule (7.1+7.2+7.3)</t>
  </si>
  <si>
    <t>Cluster II</t>
  </si>
  <si>
    <t>8.1</t>
  </si>
  <si>
    <t>8.2</t>
  </si>
  <si>
    <t>8.3</t>
  </si>
  <si>
    <t>8.4</t>
  </si>
  <si>
    <t>tot. Aule (8.1+8.2+8.3)</t>
  </si>
  <si>
    <t>8.5</t>
  </si>
  <si>
    <t>8.6</t>
  </si>
  <si>
    <t>8.7</t>
  </si>
  <si>
    <t xml:space="preserve">Cluster III </t>
  </si>
  <si>
    <t>9.1</t>
  </si>
  <si>
    <t>9.2</t>
  </si>
  <si>
    <t>9.3</t>
  </si>
  <si>
    <t>9.4</t>
  </si>
  <si>
    <t>9.5</t>
  </si>
  <si>
    <t>9.6</t>
  </si>
  <si>
    <t>9.7</t>
  </si>
  <si>
    <t>tot. Aule (9.1+9.2+9.3)</t>
  </si>
  <si>
    <t>Cluster IV</t>
  </si>
  <si>
    <t>10.1</t>
  </si>
  <si>
    <t>10.2</t>
  </si>
  <si>
    <t>10.3</t>
  </si>
  <si>
    <t>10.4</t>
  </si>
  <si>
    <t>10.5</t>
  </si>
  <si>
    <t>10.6</t>
  </si>
  <si>
    <t>10.7</t>
  </si>
  <si>
    <t>tot. Aule (10.1+10.2+10.3)</t>
  </si>
  <si>
    <t>Locali di servizio</t>
  </si>
  <si>
    <t>11.3</t>
  </si>
  <si>
    <t>11.4</t>
  </si>
  <si>
    <t>11.5</t>
  </si>
  <si>
    <t>11.6</t>
  </si>
  <si>
    <t>E.1</t>
  </si>
  <si>
    <t>E.2</t>
  </si>
  <si>
    <t>Accesso e spazi esterni della bibioteca / sala polifunzionale</t>
  </si>
  <si>
    <t>E.3</t>
  </si>
  <si>
    <t>E.4</t>
  </si>
  <si>
    <t>Terrazza / area di apprendimento all'aperto</t>
  </si>
  <si>
    <t>E.5</t>
  </si>
  <si>
    <t>E.6</t>
  </si>
  <si>
    <t>E.7</t>
  </si>
  <si>
    <t>E.8</t>
  </si>
  <si>
    <t>Accesso principale da Piazza Giacomini</t>
  </si>
  <si>
    <t>E.9</t>
  </si>
  <si>
    <t>Cortile centrale</t>
  </si>
  <si>
    <t>E.10</t>
  </si>
  <si>
    <t>Cortile nord-est</t>
  </si>
  <si>
    <t>E.11</t>
  </si>
  <si>
    <t>Cortie sud-est</t>
  </si>
  <si>
    <t>TOTALE SISTEMAZIONE ESTERNA</t>
  </si>
  <si>
    <t>tot. escluso spazio aggiuntivo</t>
  </si>
  <si>
    <t>tot. compreso spazio aggiuntivo</t>
  </si>
  <si>
    <t>area all'esterno (non sopra-elencata)</t>
  </si>
  <si>
    <t>Programma funzionale - richieste concorsuali</t>
  </si>
  <si>
    <t xml:space="preserve">Programma funzionale - progetto </t>
  </si>
  <si>
    <t>Tabella Riassuntiva Programma Funzionale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</si>
</sst>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2" fontId="0" fillId="0" borderId="4" xfId="0" applyNumberFormat="1" applyFont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0" borderId="8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0" fillId="0" borderId="9" xfId="0" applyFont="1" applyBorder="1" applyAlignment="1">
      <alignment horizontal="center" vertical="center"/>
    </xf>
    <xf numFmtId="2" fontId="0" fillId="0" borderId="9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0" fillId="0" borderId="12" xfId="0" applyFont="1" applyBorder="1" applyAlignment="1">
      <alignment horizontal="center" vertical="center"/>
    </xf>
    <xf numFmtId="2" fontId="0" fillId="0" borderId="12" xfId="0" applyNumberFormat="1" applyFont="1" applyBorder="1" applyAlignment="1">
      <alignment horizontal="center" vertical="center"/>
    </xf>
    <xf numFmtId="0" fontId="0" fillId="0" borderId="9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0" fillId="0" borderId="0" xfId="0" applyNumberFormat="1" applyFont="1" applyAlignment="1">
      <alignment vertical="center"/>
    </xf>
    <xf numFmtId="10" fontId="0" fillId="0" borderId="7" xfId="0" applyNumberFormat="1" applyFont="1" applyBorder="1" applyAlignment="1">
      <alignment horizontal="center" vertical="center"/>
    </xf>
    <xf numFmtId="10" fontId="0" fillId="0" borderId="10" xfId="0" applyNumberFormat="1" applyFont="1" applyBorder="1" applyAlignment="1">
      <alignment horizontal="center" vertical="center"/>
    </xf>
    <xf numFmtId="10" fontId="0" fillId="0" borderId="13" xfId="0" applyNumberFormat="1" applyFont="1" applyBorder="1" applyAlignment="1">
      <alignment horizontal="center" vertical="center"/>
    </xf>
    <xf numFmtId="10" fontId="0" fillId="0" borderId="0" xfId="0" applyNumberFormat="1" applyFont="1" applyAlignment="1">
      <alignment horizontal="center" vertical="center"/>
    </xf>
    <xf numFmtId="0" fontId="0" fillId="0" borderId="4" xfId="0" applyFont="1" applyFill="1" applyBorder="1" applyAlignment="1">
      <alignment vertical="center" wrapText="1"/>
    </xf>
    <xf numFmtId="1" fontId="0" fillId="0" borderId="4" xfId="0" applyNumberFormat="1" applyFont="1" applyBorder="1" applyAlignment="1">
      <alignment horizontal="center" vertical="center"/>
    </xf>
    <xf numFmtId="1" fontId="0" fillId="0" borderId="9" xfId="0" applyNumberFormat="1" applyFont="1" applyBorder="1" applyAlignment="1">
      <alignment horizontal="center" vertical="center"/>
    </xf>
    <xf numFmtId="1" fontId="0" fillId="0" borderId="12" xfId="0" applyNumberFormat="1" applyFont="1" applyBorder="1" applyAlignment="1">
      <alignment horizontal="center" vertical="center"/>
    </xf>
    <xf numFmtId="164" fontId="0" fillId="0" borderId="6" xfId="0" applyNumberFormat="1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 wrapText="1"/>
    </xf>
    <xf numFmtId="1" fontId="0" fillId="0" borderId="4" xfId="0" applyNumberFormat="1" applyFont="1" applyFill="1" applyBorder="1" applyAlignment="1">
      <alignment horizontal="center" vertical="center"/>
    </xf>
    <xf numFmtId="2" fontId="0" fillId="0" borderId="4" xfId="0" applyNumberFormat="1" applyFont="1" applyFill="1" applyBorder="1" applyAlignment="1">
      <alignment horizontal="center" vertical="center"/>
    </xf>
    <xf numFmtId="2" fontId="0" fillId="3" borderId="4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0" fillId="3" borderId="0" xfId="0" applyFont="1" applyFill="1"/>
    <xf numFmtId="0" fontId="0" fillId="3" borderId="6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vertical="center"/>
    </xf>
    <xf numFmtId="0" fontId="0" fillId="3" borderId="4" xfId="0" applyFont="1" applyFill="1" applyBorder="1" applyAlignment="1">
      <alignment horizontal="center" vertical="center"/>
    </xf>
    <xf numFmtId="1" fontId="0" fillId="3" borderId="4" xfId="0" applyNumberFormat="1" applyFont="1" applyFill="1" applyBorder="1" applyAlignment="1">
      <alignment horizontal="center" vertical="center"/>
    </xf>
    <xf numFmtId="10" fontId="0" fillId="3" borderId="7" xfId="0" applyNumberFormat="1" applyFont="1" applyFill="1" applyBorder="1" applyAlignment="1">
      <alignment horizontal="center" vertical="center"/>
    </xf>
    <xf numFmtId="0" fontId="0" fillId="3" borderId="0" xfId="0" applyFont="1" applyFill="1" applyAlignment="1">
      <alignment vertical="center"/>
    </xf>
    <xf numFmtId="0" fontId="3" fillId="3" borderId="11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2" fontId="3" fillId="3" borderId="12" xfId="0" applyNumberFormat="1" applyFont="1" applyFill="1" applyBorder="1" applyAlignment="1">
      <alignment horizontal="center" vertical="center"/>
    </xf>
    <xf numFmtId="1" fontId="0" fillId="3" borderId="12" xfId="0" applyNumberFormat="1" applyFont="1" applyFill="1" applyBorder="1" applyAlignment="1">
      <alignment horizontal="center" vertical="center"/>
    </xf>
    <xf numFmtId="2" fontId="0" fillId="3" borderId="12" xfId="0" applyNumberFormat="1" applyFont="1" applyFill="1" applyBorder="1" applyAlignment="1">
      <alignment horizontal="center" vertical="center"/>
    </xf>
    <xf numFmtId="10" fontId="0" fillId="3" borderId="13" xfId="0" applyNumberFormat="1" applyFont="1" applyFill="1" applyBorder="1" applyAlignment="1">
      <alignment horizontal="center" vertical="center"/>
    </xf>
    <xf numFmtId="2" fontId="0" fillId="3" borderId="0" xfId="0" applyNumberFormat="1" applyFont="1" applyFill="1" applyAlignment="1">
      <alignment vertical="center"/>
    </xf>
    <xf numFmtId="2" fontId="0" fillId="3" borderId="0" xfId="0" applyNumberFormat="1" applyFont="1" applyFill="1" applyAlignment="1">
      <alignment horizontal="center" vertical="center"/>
    </xf>
    <xf numFmtId="1" fontId="0" fillId="3" borderId="0" xfId="0" applyNumberFormat="1" applyFont="1" applyFill="1" applyAlignment="1">
      <alignment horizontal="center" vertical="center"/>
    </xf>
    <xf numFmtId="10" fontId="0" fillId="3" borderId="0" xfId="0" applyNumberFormat="1" applyFont="1" applyFill="1" applyAlignment="1">
      <alignment horizontal="center" vertical="center"/>
    </xf>
    <xf numFmtId="0" fontId="4" fillId="3" borderId="18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2" fontId="4" fillId="3" borderId="19" xfId="0" applyNumberFormat="1" applyFont="1" applyFill="1" applyBorder="1" applyAlignment="1">
      <alignment vertical="center"/>
    </xf>
    <xf numFmtId="2" fontId="4" fillId="3" borderId="19" xfId="0" applyNumberFormat="1" applyFont="1" applyFill="1" applyBorder="1" applyAlignment="1">
      <alignment horizontal="center" vertical="center"/>
    </xf>
    <xf numFmtId="1" fontId="4" fillId="3" borderId="19" xfId="0" applyNumberFormat="1" applyFont="1" applyFill="1" applyBorder="1" applyAlignment="1">
      <alignment horizontal="center" vertical="center"/>
    </xf>
    <xf numFmtId="2" fontId="4" fillId="3" borderId="14" xfId="0" applyNumberFormat="1" applyFont="1" applyFill="1" applyBorder="1" applyAlignment="1">
      <alignment horizontal="center" vertical="center"/>
    </xf>
    <xf numFmtId="2" fontId="1" fillId="3" borderId="14" xfId="0" applyNumberFormat="1" applyFont="1" applyFill="1" applyBorder="1" applyAlignment="1">
      <alignment horizontal="center" vertical="center"/>
    </xf>
    <xf numFmtId="10" fontId="4" fillId="3" borderId="15" xfId="0" applyNumberFormat="1" applyFont="1" applyFill="1" applyBorder="1" applyAlignment="1">
      <alignment horizontal="center" vertical="center"/>
    </xf>
    <xf numFmtId="0" fontId="4" fillId="3" borderId="0" xfId="0" applyFont="1" applyFill="1"/>
    <xf numFmtId="0" fontId="4" fillId="3" borderId="20" xfId="0" applyFont="1" applyFill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0" fontId="4" fillId="3" borderId="21" xfId="0" applyFont="1" applyFill="1" applyBorder="1" applyAlignment="1">
      <alignment vertical="center"/>
    </xf>
    <xf numFmtId="2" fontId="4" fillId="3" borderId="21" xfId="0" applyNumberFormat="1" applyFont="1" applyFill="1" applyBorder="1" applyAlignment="1">
      <alignment vertical="center"/>
    </xf>
    <xf numFmtId="2" fontId="4" fillId="3" borderId="21" xfId="0" applyNumberFormat="1" applyFont="1" applyFill="1" applyBorder="1" applyAlignment="1">
      <alignment horizontal="center" vertical="center"/>
    </xf>
    <xf numFmtId="1" fontId="4" fillId="3" borderId="21" xfId="0" applyNumberFormat="1" applyFont="1" applyFill="1" applyBorder="1" applyAlignment="1">
      <alignment horizontal="center" vertical="center"/>
    </xf>
    <xf numFmtId="2" fontId="4" fillId="3" borderId="16" xfId="0" applyNumberFormat="1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horizontal="center" vertical="center"/>
    </xf>
    <xf numFmtId="10" fontId="4" fillId="3" borderId="17" xfId="0" applyNumberFormat="1" applyFont="1" applyFill="1" applyBorder="1" applyAlignment="1">
      <alignment horizontal="center" vertical="center"/>
    </xf>
    <xf numFmtId="0" fontId="0" fillId="3" borderId="6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2" fontId="0" fillId="3" borderId="9" xfId="0" applyNumberFormat="1" applyFont="1" applyFill="1" applyBorder="1" applyAlignment="1">
      <alignment horizontal="center" vertical="center"/>
    </xf>
    <xf numFmtId="1" fontId="0" fillId="3" borderId="9" xfId="0" applyNumberFormat="1" applyFont="1" applyFill="1" applyBorder="1" applyAlignment="1">
      <alignment horizontal="center" vertical="center"/>
    </xf>
    <xf numFmtId="10" fontId="0" fillId="3" borderId="10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vertical="center"/>
    </xf>
    <xf numFmtId="2" fontId="4" fillId="3" borderId="12" xfId="0" applyNumberFormat="1" applyFont="1" applyFill="1" applyBorder="1" applyAlignment="1">
      <alignment horizontal="center" vertical="center"/>
    </xf>
    <xf numFmtId="1" fontId="4" fillId="3" borderId="12" xfId="0" applyNumberFormat="1" applyFont="1" applyFill="1" applyBorder="1" applyAlignment="1">
      <alignment horizontal="center" vertical="center"/>
    </xf>
    <xf numFmtId="10" fontId="4" fillId="3" borderId="13" xfId="0" applyNumberFormat="1" applyFont="1" applyFill="1" applyBorder="1" applyAlignment="1">
      <alignment horizontal="center" vertical="center"/>
    </xf>
    <xf numFmtId="2" fontId="1" fillId="3" borderId="12" xfId="0" applyNumberFormat="1" applyFont="1" applyFill="1" applyBorder="1" applyAlignment="1">
      <alignment horizontal="center" vertical="center"/>
    </xf>
    <xf numFmtId="1" fontId="0" fillId="2" borderId="4" xfId="0" applyNumberFormat="1" applyFont="1" applyFill="1" applyBorder="1" applyAlignment="1" applyProtection="1">
      <alignment horizontal="center" vertical="center"/>
      <protection locked="0"/>
    </xf>
    <xf numFmtId="2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 applyProtection="1">
      <alignment vertical="center"/>
      <protection locked="0"/>
    </xf>
    <xf numFmtId="2" fontId="0" fillId="2" borderId="9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ont="1" applyFill="1" applyBorder="1" applyAlignment="1" applyProtection="1">
      <alignment horizontal="center" vertical="center"/>
      <protection locked="0"/>
    </xf>
    <xf numFmtId="2" fontId="0" fillId="4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4" xfId="0" applyNumberFormat="1" applyFont="1" applyBorder="1" applyAlignment="1" applyProtection="1">
      <alignment horizontal="center" vertical="center"/>
    </xf>
    <xf numFmtId="0" fontId="0" fillId="3" borderId="4" xfId="0" applyFont="1" applyFill="1" applyBorder="1" applyAlignment="1" applyProtection="1">
      <alignment vertical="center"/>
      <protection locked="0"/>
    </xf>
    <xf numFmtId="0" fontId="0" fillId="3" borderId="8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center" vertical="center"/>
    </xf>
    <xf numFmtId="49" fontId="0" fillId="3" borderId="0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0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2" fontId="3" fillId="3" borderId="0" xfId="0" applyNumberFormat="1" applyFont="1" applyFill="1" applyBorder="1" applyAlignment="1">
      <alignment horizontal="center" vertical="center"/>
    </xf>
    <xf numFmtId="2" fontId="3" fillId="3" borderId="0" xfId="0" applyNumberFormat="1" applyFont="1" applyFill="1" applyBorder="1" applyAlignment="1">
      <alignment vertical="center"/>
    </xf>
    <xf numFmtId="1" fontId="0" fillId="3" borderId="0" xfId="0" applyNumberFormat="1" applyFont="1" applyFill="1" applyBorder="1" applyAlignment="1">
      <alignment horizontal="center" vertical="center"/>
    </xf>
    <xf numFmtId="2" fontId="0" fillId="3" borderId="0" xfId="0" applyNumberFormat="1" applyFont="1" applyFill="1" applyBorder="1" applyAlignment="1">
      <alignment horizontal="center" vertical="center"/>
    </xf>
    <xf numFmtId="10" fontId="0" fillId="3" borderId="0" xfId="0" applyNumberFormat="1" applyFont="1" applyFill="1" applyBorder="1" applyAlignment="1">
      <alignment horizontal="center" vertical="center"/>
    </xf>
    <xf numFmtId="1" fontId="0" fillId="4" borderId="4" xfId="0" applyNumberFormat="1" applyFont="1" applyFill="1" applyBorder="1" applyAlignment="1" applyProtection="1">
      <alignment horizontal="center" vertical="center"/>
      <protection locked="0"/>
    </xf>
    <xf numFmtId="1" fontId="0" fillId="3" borderId="25" xfId="0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2" fontId="0" fillId="0" borderId="29" xfId="0" applyNumberFormat="1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1" fontId="0" fillId="0" borderId="25" xfId="0" applyNumberFormat="1" applyFont="1" applyBorder="1" applyAlignment="1">
      <alignment horizontal="center" vertical="center"/>
    </xf>
    <xf numFmtId="0" fontId="2" fillId="0" borderId="25" xfId="0" applyFont="1" applyFill="1" applyBorder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25" xfId="0" applyFont="1" applyFill="1" applyBorder="1" applyAlignment="1">
      <alignment vertical="center"/>
    </xf>
    <xf numFmtId="0" fontId="0" fillId="3" borderId="26" xfId="0" applyFill="1" applyBorder="1" applyAlignment="1">
      <alignment vertical="center"/>
    </xf>
    <xf numFmtId="0" fontId="0" fillId="3" borderId="27" xfId="0" applyFill="1" applyBorder="1" applyAlignment="1">
      <alignment vertical="center"/>
    </xf>
    <xf numFmtId="0" fontId="0" fillId="0" borderId="25" xfId="0" applyFont="1" applyBorder="1" applyAlignment="1">
      <alignment horizontal="center" vertical="center"/>
    </xf>
    <xf numFmtId="2" fontId="0" fillId="0" borderId="29" xfId="0" applyNumberFormat="1" applyFont="1" applyBorder="1" applyAlignment="1">
      <alignment horizontal="center" vertical="center"/>
    </xf>
    <xf numFmtId="2" fontId="0" fillId="3" borderId="29" xfId="0" applyNumberFormat="1" applyFont="1" applyFill="1" applyBorder="1" applyAlignment="1">
      <alignment vertical="center"/>
    </xf>
    <xf numFmtId="0" fontId="0" fillId="3" borderId="22" xfId="0" applyFont="1" applyFill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4" borderId="32" xfId="0" applyFont="1" applyFill="1" applyBorder="1" applyAlignment="1" applyProtection="1">
      <alignment vertical="center"/>
      <protection locked="0"/>
    </xf>
    <xf numFmtId="0" fontId="0" fillId="4" borderId="33" xfId="0" applyFill="1" applyBorder="1" applyAlignment="1" applyProtection="1">
      <alignment vertical="center"/>
      <protection locked="0"/>
    </xf>
    <xf numFmtId="0" fontId="0" fillId="4" borderId="34" xfId="0" applyFill="1" applyBorder="1" applyAlignment="1" applyProtection="1">
      <alignment vertical="center"/>
      <protection locked="0"/>
    </xf>
    <xf numFmtId="0" fontId="1" fillId="3" borderId="35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0" fillId="3" borderId="29" xfId="0" applyFont="1" applyFill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79"/>
  <sheetViews>
    <sheetView tabSelected="1" zoomScaleNormal="100" zoomScalePageLayoutView="85" workbookViewId="0">
      <selection activeCell="B2" sqref="B2:L2"/>
    </sheetView>
  </sheetViews>
  <sheetFormatPr defaultRowHeight="15" x14ac:dyDescent="0.25"/>
  <cols>
    <col min="1" max="1" width="6" style="39" customWidth="1"/>
    <col min="2" max="2" width="8.7109375" style="2" customWidth="1"/>
    <col min="3" max="3" width="30.7109375" style="2" customWidth="1"/>
    <col min="4" max="4" width="8.7109375" style="2" customWidth="1"/>
    <col min="5" max="6" width="10.7109375" style="2" customWidth="1"/>
    <col min="7" max="7" width="2.7109375" style="2" customWidth="1"/>
    <col min="8" max="9" width="10.7109375" style="2" customWidth="1"/>
    <col min="10" max="12" width="12.7109375" style="2" customWidth="1"/>
    <col min="13" max="40" width="9.140625" style="39"/>
    <col min="41" max="16384" width="9.140625" style="1"/>
  </cols>
  <sheetData>
    <row r="1" spans="1:40" s="39" customFormat="1" x14ac:dyDescent="0.25"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40" s="45" customFormat="1" ht="20.100000000000001" customHeight="1" x14ac:dyDescent="0.25">
      <c r="B2" s="125" t="s">
        <v>0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40" s="45" customFormat="1" ht="20.100000000000001" customHeight="1" x14ac:dyDescent="0.25"/>
    <row r="4" spans="1:40" s="45" customFormat="1" ht="20.100000000000001" customHeight="1" x14ac:dyDescent="0.25">
      <c r="B4" s="125" t="s">
        <v>154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40" s="45" customFormat="1" ht="20.100000000000001" customHeight="1" x14ac:dyDescent="0.25"/>
    <row r="6" spans="1:40" s="2" customFormat="1" ht="20.100000000000001" customHeight="1" x14ac:dyDescent="0.25">
      <c r="A6" s="45"/>
      <c r="C6" s="127" t="s">
        <v>152</v>
      </c>
      <c r="D6" s="128"/>
      <c r="E6" s="128"/>
      <c r="F6" s="129"/>
      <c r="H6" s="127" t="s">
        <v>153</v>
      </c>
      <c r="I6" s="128"/>
      <c r="J6" s="128"/>
      <c r="K6" s="128"/>
      <c r="L6" s="129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</row>
    <row r="7" spans="1:40" s="45" customFormat="1" ht="20.100000000000001" customHeight="1" x14ac:dyDescent="0.25"/>
    <row r="8" spans="1:40" s="2" customFormat="1" ht="20.100000000000001" customHeight="1" x14ac:dyDescent="0.25">
      <c r="A8" s="45"/>
      <c r="B8" s="4" t="s">
        <v>1</v>
      </c>
      <c r="C8" s="4" t="s">
        <v>2</v>
      </c>
      <c r="D8" s="5" t="s">
        <v>3</v>
      </c>
      <c r="E8" s="5" t="s">
        <v>5</v>
      </c>
      <c r="F8" s="5" t="s">
        <v>4</v>
      </c>
      <c r="H8" s="5" t="s">
        <v>3</v>
      </c>
      <c r="I8" s="5" t="s">
        <v>5</v>
      </c>
      <c r="J8" s="5" t="s">
        <v>8</v>
      </c>
      <c r="K8" s="5" t="s">
        <v>9</v>
      </c>
      <c r="L8" s="5" t="s">
        <v>12</v>
      </c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</row>
    <row r="9" spans="1:40" s="2" customFormat="1" ht="20.100000000000001" customHeight="1" x14ac:dyDescent="0.25">
      <c r="A9" s="45"/>
      <c r="B9" s="4"/>
      <c r="C9" s="4"/>
      <c r="D9" s="5"/>
      <c r="E9" s="5" t="s">
        <v>7</v>
      </c>
      <c r="F9" s="5" t="s">
        <v>6</v>
      </c>
      <c r="H9" s="5"/>
      <c r="I9" s="5" t="s">
        <v>6</v>
      </c>
      <c r="J9" s="5" t="s">
        <v>6</v>
      </c>
      <c r="K9" s="6" t="s">
        <v>10</v>
      </c>
      <c r="L9" s="5" t="s">
        <v>11</v>
      </c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</row>
    <row r="10" spans="1:40" s="45" customFormat="1" ht="20.100000000000001" customHeight="1" x14ac:dyDescent="0.25">
      <c r="B10" s="98"/>
      <c r="C10" s="98"/>
      <c r="D10" s="99"/>
      <c r="E10" s="99"/>
      <c r="F10" s="99"/>
      <c r="H10" s="99"/>
      <c r="I10" s="99"/>
      <c r="J10" s="99"/>
      <c r="K10" s="100"/>
      <c r="L10" s="99"/>
    </row>
    <row r="11" spans="1:40" s="45" customFormat="1" ht="20.100000000000001" customHeight="1" x14ac:dyDescent="0.25">
      <c r="B11" s="101" t="s">
        <v>38</v>
      </c>
      <c r="D11" s="102"/>
      <c r="E11" s="102"/>
      <c r="F11" s="102"/>
      <c r="H11" s="102"/>
      <c r="I11" s="102"/>
      <c r="J11" s="102"/>
      <c r="K11" s="102"/>
      <c r="L11" s="102"/>
    </row>
    <row r="12" spans="1:40" s="2" customFormat="1" ht="18" customHeight="1" x14ac:dyDescent="0.25">
      <c r="A12" s="45"/>
      <c r="B12" s="38">
        <v>1</v>
      </c>
      <c r="C12" s="130" t="s">
        <v>15</v>
      </c>
      <c r="D12" s="131"/>
      <c r="E12" s="131"/>
      <c r="F12" s="132"/>
      <c r="G12" s="116"/>
      <c r="H12" s="133"/>
      <c r="I12" s="114"/>
      <c r="J12" s="114"/>
      <c r="K12" s="114"/>
      <c r="L12" s="11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</row>
    <row r="13" spans="1:40" s="2" customFormat="1" ht="18" customHeight="1" x14ac:dyDescent="0.25">
      <c r="A13" s="45"/>
      <c r="B13" s="40" t="s">
        <v>64</v>
      </c>
      <c r="C13" s="41" t="s">
        <v>70</v>
      </c>
      <c r="D13" s="42">
        <v>1</v>
      </c>
      <c r="E13" s="37">
        <v>450</v>
      </c>
      <c r="F13" s="37">
        <f>D13*E13</f>
        <v>450</v>
      </c>
      <c r="G13" s="117"/>
      <c r="H13" s="112">
        <v>0</v>
      </c>
      <c r="I13" s="87">
        <v>0</v>
      </c>
      <c r="J13" s="37">
        <f>H13*I13</f>
        <v>0</v>
      </c>
      <c r="K13" s="10">
        <f>J13-F13</f>
        <v>-450</v>
      </c>
      <c r="L13" s="25">
        <f>(J13/F13)-1</f>
        <v>-1</v>
      </c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</row>
    <row r="14" spans="1:40" s="2" customFormat="1" ht="18" customHeight="1" x14ac:dyDescent="0.25">
      <c r="A14" s="45"/>
      <c r="B14" s="40" t="s">
        <v>81</v>
      </c>
      <c r="C14" s="41" t="s">
        <v>13</v>
      </c>
      <c r="D14" s="42">
        <v>1</v>
      </c>
      <c r="E14" s="37">
        <v>35</v>
      </c>
      <c r="F14" s="37">
        <f t="shared" ref="F14:F15" si="0">D14*E14</f>
        <v>35</v>
      </c>
      <c r="G14" s="117"/>
      <c r="H14" s="86">
        <v>0</v>
      </c>
      <c r="I14" s="87">
        <v>0</v>
      </c>
      <c r="J14" s="37">
        <f t="shared" ref="J14:J15" si="1">H14*I14</f>
        <v>0</v>
      </c>
      <c r="K14" s="10">
        <f t="shared" ref="K14:K15" si="2">J14-F14</f>
        <v>-35</v>
      </c>
      <c r="L14" s="25">
        <f t="shared" ref="L14:L15" si="3">(J14/F14)-1</f>
        <v>-1</v>
      </c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</row>
    <row r="15" spans="1:40" s="2" customFormat="1" ht="18" customHeight="1" x14ac:dyDescent="0.25">
      <c r="A15" s="45"/>
      <c r="B15" s="40" t="s">
        <v>23</v>
      </c>
      <c r="C15" s="41" t="s">
        <v>14</v>
      </c>
      <c r="D15" s="42">
        <v>1</v>
      </c>
      <c r="E15" s="37">
        <v>10</v>
      </c>
      <c r="F15" s="37">
        <f t="shared" si="0"/>
        <v>10</v>
      </c>
      <c r="G15" s="117"/>
      <c r="H15" s="86">
        <v>0</v>
      </c>
      <c r="I15" s="87">
        <v>0</v>
      </c>
      <c r="J15" s="37">
        <f t="shared" si="1"/>
        <v>0</v>
      </c>
      <c r="K15" s="10">
        <f t="shared" si="2"/>
        <v>-10</v>
      </c>
      <c r="L15" s="25">
        <f t="shared" si="3"/>
        <v>-1</v>
      </c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</row>
    <row r="16" spans="1:40" s="2" customFormat="1" ht="18" customHeight="1" x14ac:dyDescent="0.25">
      <c r="A16" s="45"/>
      <c r="B16" s="40"/>
      <c r="C16" s="93" t="s">
        <v>82</v>
      </c>
      <c r="D16" s="42"/>
      <c r="E16" s="37"/>
      <c r="F16" s="37"/>
      <c r="G16" s="117"/>
      <c r="H16" s="86">
        <v>0</v>
      </c>
      <c r="I16" s="87">
        <v>0</v>
      </c>
      <c r="J16" s="37">
        <f>H16*I16</f>
        <v>0</v>
      </c>
      <c r="K16" s="10"/>
      <c r="L16" s="2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</row>
    <row r="17" spans="1:40" s="2" customFormat="1" ht="18" customHeight="1" x14ac:dyDescent="0.25">
      <c r="A17" s="45"/>
      <c r="B17" s="40"/>
      <c r="C17" s="41" t="s">
        <v>149</v>
      </c>
      <c r="D17" s="42"/>
      <c r="E17" s="37"/>
      <c r="F17" s="37">
        <f>SUM(F13:F15)</f>
        <v>495</v>
      </c>
      <c r="G17" s="117"/>
      <c r="H17" s="30"/>
      <c r="I17" s="10"/>
      <c r="J17" s="10">
        <f>SUM(J13:J15)</f>
        <v>0</v>
      </c>
      <c r="K17" s="10">
        <f>J17-F17</f>
        <v>-495</v>
      </c>
      <c r="L17" s="25">
        <f>(J17/F17)-1</f>
        <v>-1</v>
      </c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</row>
    <row r="18" spans="1:40" s="2" customFormat="1" ht="18" customHeight="1" x14ac:dyDescent="0.25">
      <c r="A18" s="45"/>
      <c r="B18" s="40"/>
      <c r="C18" s="41" t="s">
        <v>150</v>
      </c>
      <c r="D18" s="42"/>
      <c r="E18" s="37"/>
      <c r="F18" s="37">
        <f>SUM(F13:F16)</f>
        <v>495</v>
      </c>
      <c r="G18" s="117"/>
      <c r="H18" s="30"/>
      <c r="I18" s="10"/>
      <c r="J18" s="10">
        <f>SUM(J13:J16)</f>
        <v>0</v>
      </c>
      <c r="K18" s="10">
        <f>J18-F18</f>
        <v>-495</v>
      </c>
      <c r="L18" s="25">
        <f>(J18/F18)-1</f>
        <v>-1</v>
      </c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</row>
    <row r="19" spans="1:40" s="2" customFormat="1" ht="18" customHeight="1" x14ac:dyDescent="0.25">
      <c r="A19" s="45"/>
      <c r="B19" s="94"/>
      <c r="C19" s="95" t="s">
        <v>18</v>
      </c>
      <c r="D19" s="96"/>
      <c r="E19" s="78"/>
      <c r="F19" s="78"/>
      <c r="G19" s="117"/>
      <c r="H19" s="31"/>
      <c r="I19" s="15"/>
      <c r="J19" s="87">
        <v>0</v>
      </c>
      <c r="K19" s="15"/>
      <c r="L19" s="26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</row>
    <row r="20" spans="1:40" s="2" customFormat="1" ht="18" customHeight="1" x14ac:dyDescent="0.25">
      <c r="A20" s="45"/>
      <c r="B20" s="46">
        <v>1</v>
      </c>
      <c r="C20" s="47" t="s">
        <v>17</v>
      </c>
      <c r="D20" s="97"/>
      <c r="E20" s="51"/>
      <c r="F20" s="51"/>
      <c r="G20" s="118"/>
      <c r="H20" s="32"/>
      <c r="I20" s="19"/>
      <c r="J20" s="23">
        <f>J18+J19</f>
        <v>0</v>
      </c>
      <c r="K20" s="19"/>
      <c r="L20" s="27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</row>
    <row r="21" spans="1:40" s="45" customFormat="1" ht="18" customHeight="1" x14ac:dyDescent="0.25">
      <c r="B21" s="103"/>
      <c r="D21" s="102"/>
      <c r="E21" s="54"/>
      <c r="F21" s="54"/>
      <c r="G21" s="53"/>
      <c r="H21" s="55"/>
      <c r="I21" s="54"/>
      <c r="J21" s="54"/>
      <c r="K21" s="54"/>
      <c r="L21" s="56"/>
    </row>
    <row r="22" spans="1:40" s="2" customFormat="1" ht="18" customHeight="1" x14ac:dyDescent="0.25">
      <c r="A22" s="45"/>
      <c r="B22" s="8">
        <v>2</v>
      </c>
      <c r="C22" s="120" t="s">
        <v>45</v>
      </c>
      <c r="D22" s="121"/>
      <c r="E22" s="121"/>
      <c r="F22" s="122"/>
      <c r="G22" s="119"/>
      <c r="H22" s="123"/>
      <c r="I22" s="114"/>
      <c r="J22" s="114"/>
      <c r="K22" s="114"/>
      <c r="L22" s="11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</row>
    <row r="23" spans="1:40" s="2" customFormat="1" ht="18" customHeight="1" x14ac:dyDescent="0.25">
      <c r="A23" s="45"/>
      <c r="B23" s="9" t="s">
        <v>24</v>
      </c>
      <c r="C23" s="4" t="s">
        <v>16</v>
      </c>
      <c r="D23" s="5">
        <v>1</v>
      </c>
      <c r="E23" s="10">
        <v>316</v>
      </c>
      <c r="F23" s="10">
        <f>D23*E23</f>
        <v>316</v>
      </c>
      <c r="G23" s="117"/>
      <c r="H23" s="112">
        <v>0</v>
      </c>
      <c r="I23" s="87">
        <v>0</v>
      </c>
      <c r="J23" s="37">
        <f>H23*I23</f>
        <v>0</v>
      </c>
      <c r="K23" s="10">
        <f>J23-F23</f>
        <v>-316</v>
      </c>
      <c r="L23" s="25">
        <f>(J23/F23)-1</f>
        <v>-1</v>
      </c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</row>
    <row r="24" spans="1:40" s="2" customFormat="1" ht="18" customHeight="1" x14ac:dyDescent="0.25">
      <c r="A24" s="45"/>
      <c r="B24" s="9" t="s">
        <v>25</v>
      </c>
      <c r="C24" s="4" t="s">
        <v>83</v>
      </c>
      <c r="D24" s="5">
        <v>1</v>
      </c>
      <c r="E24" s="10">
        <v>76</v>
      </c>
      <c r="F24" s="10">
        <f t="shared" ref="F24:F28" si="4">D24*E24</f>
        <v>76</v>
      </c>
      <c r="G24" s="117"/>
      <c r="H24" s="86">
        <v>0</v>
      </c>
      <c r="I24" s="87">
        <v>0</v>
      </c>
      <c r="J24" s="37">
        <f t="shared" ref="J24:J28" si="5">H24*I24</f>
        <v>0</v>
      </c>
      <c r="K24" s="10">
        <f t="shared" ref="K24:K28" si="6">J24-F24</f>
        <v>-76</v>
      </c>
      <c r="L24" s="25">
        <f t="shared" ref="L24:L28" si="7">(J24/F24)-1</f>
        <v>-1</v>
      </c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</row>
    <row r="25" spans="1:40" s="2" customFormat="1" ht="18" customHeight="1" x14ac:dyDescent="0.25">
      <c r="A25" s="45"/>
      <c r="B25" s="9" t="s">
        <v>26</v>
      </c>
      <c r="C25" s="4" t="s">
        <v>84</v>
      </c>
      <c r="D25" s="5">
        <v>1</v>
      </c>
      <c r="E25" s="10">
        <v>22</v>
      </c>
      <c r="F25" s="10">
        <f t="shared" si="4"/>
        <v>22</v>
      </c>
      <c r="G25" s="117"/>
      <c r="H25" s="86">
        <v>0</v>
      </c>
      <c r="I25" s="87">
        <v>0</v>
      </c>
      <c r="J25" s="37">
        <f t="shared" si="5"/>
        <v>0</v>
      </c>
      <c r="K25" s="10">
        <f t="shared" si="6"/>
        <v>-22</v>
      </c>
      <c r="L25" s="25">
        <f t="shared" si="7"/>
        <v>-1</v>
      </c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</row>
    <row r="26" spans="1:40" s="2" customFormat="1" ht="18" customHeight="1" x14ac:dyDescent="0.25">
      <c r="A26" s="45"/>
      <c r="B26" s="9" t="s">
        <v>73</v>
      </c>
      <c r="C26" s="4" t="s">
        <v>74</v>
      </c>
      <c r="D26" s="5">
        <v>1</v>
      </c>
      <c r="E26" s="10">
        <v>120</v>
      </c>
      <c r="F26" s="10">
        <f t="shared" si="4"/>
        <v>120</v>
      </c>
      <c r="G26" s="117"/>
      <c r="H26" s="86">
        <v>0</v>
      </c>
      <c r="I26" s="87">
        <v>0</v>
      </c>
      <c r="J26" s="37">
        <f t="shared" si="5"/>
        <v>0</v>
      </c>
      <c r="K26" s="10">
        <f t="shared" si="6"/>
        <v>-120</v>
      </c>
      <c r="L26" s="25">
        <f t="shared" si="7"/>
        <v>-1</v>
      </c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</row>
    <row r="27" spans="1:40" s="2" customFormat="1" ht="18" customHeight="1" x14ac:dyDescent="0.25">
      <c r="A27" s="45"/>
      <c r="B27" s="33">
        <v>2.6</v>
      </c>
      <c r="C27" s="4" t="s">
        <v>19</v>
      </c>
      <c r="D27" s="5">
        <v>1</v>
      </c>
      <c r="E27" s="10">
        <v>12</v>
      </c>
      <c r="F27" s="10">
        <f t="shared" si="4"/>
        <v>12</v>
      </c>
      <c r="G27" s="117"/>
      <c r="H27" s="86">
        <v>0</v>
      </c>
      <c r="I27" s="87">
        <v>0</v>
      </c>
      <c r="J27" s="37">
        <f t="shared" ref="J27" si="8">H27*I27</f>
        <v>0</v>
      </c>
      <c r="K27" s="10">
        <f t="shared" si="6"/>
        <v>-12</v>
      </c>
      <c r="L27" s="25">
        <f t="shared" si="7"/>
        <v>-1</v>
      </c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</row>
    <row r="28" spans="1:40" s="2" customFormat="1" ht="18" customHeight="1" x14ac:dyDescent="0.25">
      <c r="A28" s="45"/>
      <c r="B28" s="9">
        <v>2.7</v>
      </c>
      <c r="C28" s="4" t="s">
        <v>75</v>
      </c>
      <c r="D28" s="5">
        <v>1</v>
      </c>
      <c r="E28" s="10">
        <v>12</v>
      </c>
      <c r="F28" s="10">
        <f t="shared" si="4"/>
        <v>12</v>
      </c>
      <c r="G28" s="117"/>
      <c r="H28" s="86">
        <v>0</v>
      </c>
      <c r="I28" s="87">
        <v>0</v>
      </c>
      <c r="J28" s="37">
        <f t="shared" si="5"/>
        <v>0</v>
      </c>
      <c r="K28" s="10">
        <f t="shared" si="6"/>
        <v>-12</v>
      </c>
      <c r="L28" s="25">
        <f t="shared" si="7"/>
        <v>-1</v>
      </c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</row>
    <row r="29" spans="1:40" s="2" customFormat="1" ht="18" customHeight="1" x14ac:dyDescent="0.25">
      <c r="A29" s="45"/>
      <c r="B29" s="9"/>
      <c r="C29" s="88" t="s">
        <v>82</v>
      </c>
      <c r="D29" s="5"/>
      <c r="E29" s="10"/>
      <c r="F29" s="10"/>
      <c r="G29" s="117"/>
      <c r="H29" s="86">
        <v>0</v>
      </c>
      <c r="I29" s="87">
        <v>0</v>
      </c>
      <c r="J29" s="37">
        <f t="shared" ref="J29" si="9">H29*I29</f>
        <v>0</v>
      </c>
      <c r="K29" s="10"/>
      <c r="L29" s="2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</row>
    <row r="30" spans="1:40" s="2" customFormat="1" ht="18" customHeight="1" x14ac:dyDescent="0.25">
      <c r="A30" s="45"/>
      <c r="B30" s="9"/>
      <c r="C30" s="4" t="s">
        <v>149</v>
      </c>
      <c r="D30" s="5"/>
      <c r="E30" s="10"/>
      <c r="F30" s="10">
        <f>SUM(F23:F28)</f>
        <v>558</v>
      </c>
      <c r="G30" s="117"/>
      <c r="H30" s="30"/>
      <c r="I30" s="10"/>
      <c r="J30" s="10">
        <f>SUM(J23:J28)</f>
        <v>0</v>
      </c>
      <c r="K30" s="10">
        <f>J30-F30</f>
        <v>-558</v>
      </c>
      <c r="L30" s="25">
        <f>(J30/F30)-1</f>
        <v>-1</v>
      </c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</row>
    <row r="31" spans="1:40" s="2" customFormat="1" ht="18" customHeight="1" x14ac:dyDescent="0.25">
      <c r="A31" s="45"/>
      <c r="B31" s="9"/>
      <c r="C31" s="4" t="s">
        <v>150</v>
      </c>
      <c r="D31" s="5"/>
      <c r="E31" s="10"/>
      <c r="F31" s="10">
        <f>SUM(F23:F29)</f>
        <v>558</v>
      </c>
      <c r="G31" s="117"/>
      <c r="H31" s="30"/>
      <c r="I31" s="10"/>
      <c r="J31" s="10">
        <f>SUM(J23:J29)</f>
        <v>0</v>
      </c>
      <c r="K31" s="10">
        <f>J31-F31</f>
        <v>-558</v>
      </c>
      <c r="L31" s="25">
        <f>(J31/F31)-1</f>
        <v>-1</v>
      </c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</row>
    <row r="32" spans="1:40" s="2" customFormat="1" ht="18" customHeight="1" x14ac:dyDescent="0.25">
      <c r="A32" s="45"/>
      <c r="B32" s="12"/>
      <c r="C32" s="13" t="s">
        <v>18</v>
      </c>
      <c r="D32" s="14"/>
      <c r="E32" s="15"/>
      <c r="F32" s="15"/>
      <c r="G32" s="117"/>
      <c r="H32" s="31"/>
      <c r="I32" s="15"/>
      <c r="J32" s="89">
        <v>0</v>
      </c>
      <c r="K32" s="15"/>
      <c r="L32" s="26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</row>
    <row r="33" spans="1:40" s="2" customFormat="1" ht="18" customHeight="1" x14ac:dyDescent="0.25">
      <c r="A33" s="45"/>
      <c r="B33" s="16">
        <v>2</v>
      </c>
      <c r="C33" s="17" t="s">
        <v>17</v>
      </c>
      <c r="D33" s="18"/>
      <c r="E33" s="19"/>
      <c r="F33" s="19"/>
      <c r="G33" s="118"/>
      <c r="H33" s="32"/>
      <c r="I33" s="19"/>
      <c r="J33" s="23">
        <f>J31+J32</f>
        <v>0</v>
      </c>
      <c r="K33" s="19"/>
      <c r="L33" s="27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</row>
    <row r="34" spans="1:40" s="45" customFormat="1" ht="18" customHeight="1" x14ac:dyDescent="0.25">
      <c r="B34" s="103"/>
      <c r="D34" s="102"/>
      <c r="E34" s="54"/>
      <c r="F34" s="54"/>
      <c r="G34" s="53"/>
      <c r="H34" s="55"/>
      <c r="I34" s="54"/>
      <c r="J34" s="54"/>
      <c r="K34" s="54"/>
      <c r="L34" s="56"/>
    </row>
    <row r="35" spans="1:40" s="2" customFormat="1" ht="18" customHeight="1" x14ac:dyDescent="0.25">
      <c r="A35" s="45"/>
      <c r="B35" s="8">
        <v>3</v>
      </c>
      <c r="C35" s="120" t="s">
        <v>43</v>
      </c>
      <c r="D35" s="121"/>
      <c r="E35" s="121"/>
      <c r="F35" s="122"/>
      <c r="G35" s="119"/>
      <c r="H35" s="123"/>
      <c r="I35" s="114"/>
      <c r="J35" s="114"/>
      <c r="K35" s="114"/>
      <c r="L35" s="11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</row>
    <row r="36" spans="1:40" s="2" customFormat="1" ht="18" customHeight="1" x14ac:dyDescent="0.25">
      <c r="A36" s="45"/>
      <c r="B36" s="9" t="s">
        <v>27</v>
      </c>
      <c r="C36" s="4" t="s">
        <v>22</v>
      </c>
      <c r="D36" s="5">
        <v>1</v>
      </c>
      <c r="E36" s="10">
        <v>280</v>
      </c>
      <c r="F36" s="10">
        <f>D36*E36</f>
        <v>280</v>
      </c>
      <c r="G36" s="117"/>
      <c r="H36" s="112">
        <v>0</v>
      </c>
      <c r="I36" s="87">
        <v>0</v>
      </c>
      <c r="J36" s="37">
        <f>H36*I36</f>
        <v>0</v>
      </c>
      <c r="K36" s="10">
        <f>J36-F36</f>
        <v>-280</v>
      </c>
      <c r="L36" s="25">
        <f>(J36/F36)-1</f>
        <v>-1</v>
      </c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</row>
    <row r="37" spans="1:40" ht="18" customHeight="1" x14ac:dyDescent="0.25">
      <c r="B37" s="9" t="s">
        <v>85</v>
      </c>
      <c r="C37" s="11" t="s">
        <v>20</v>
      </c>
      <c r="D37" s="5">
        <v>1</v>
      </c>
      <c r="E37" s="10">
        <v>80</v>
      </c>
      <c r="F37" s="10">
        <f t="shared" ref="F37" si="10">D37*E37</f>
        <v>80</v>
      </c>
      <c r="G37" s="117"/>
      <c r="H37" s="86">
        <v>0</v>
      </c>
      <c r="I37" s="87">
        <v>0</v>
      </c>
      <c r="J37" s="37">
        <f t="shared" ref="J37" si="11">H37*I37</f>
        <v>0</v>
      </c>
      <c r="K37" s="10">
        <f t="shared" ref="K37" si="12">J37-F37</f>
        <v>-80</v>
      </c>
      <c r="L37" s="25">
        <f t="shared" ref="L37" si="13">(J37/F37)-1</f>
        <v>-1</v>
      </c>
    </row>
    <row r="38" spans="1:40" ht="18" customHeight="1" x14ac:dyDescent="0.25">
      <c r="B38" s="9" t="s">
        <v>28</v>
      </c>
      <c r="C38" s="11" t="s">
        <v>21</v>
      </c>
      <c r="D38" s="5">
        <v>1</v>
      </c>
      <c r="E38" s="10">
        <v>30</v>
      </c>
      <c r="F38" s="10">
        <f t="shared" ref="F38" si="14">D38*E38</f>
        <v>30</v>
      </c>
      <c r="G38" s="117"/>
      <c r="H38" s="86">
        <v>0</v>
      </c>
      <c r="I38" s="87">
        <v>0</v>
      </c>
      <c r="J38" s="37">
        <f t="shared" ref="J38" si="15">H38*I38</f>
        <v>0</v>
      </c>
      <c r="K38" s="10">
        <f t="shared" ref="K38" si="16">J38-F38</f>
        <v>-30</v>
      </c>
      <c r="L38" s="25">
        <f t="shared" ref="L38" si="17">(J38/F38)-1</f>
        <v>-1</v>
      </c>
    </row>
    <row r="39" spans="1:40" ht="18" customHeight="1" x14ac:dyDescent="0.25">
      <c r="B39" s="9"/>
      <c r="C39" s="88" t="s">
        <v>82</v>
      </c>
      <c r="D39" s="5"/>
      <c r="E39" s="10"/>
      <c r="F39" s="10"/>
      <c r="G39" s="117"/>
      <c r="H39" s="86">
        <v>0</v>
      </c>
      <c r="I39" s="87">
        <v>0</v>
      </c>
      <c r="J39" s="37">
        <f>H39*I39</f>
        <v>0</v>
      </c>
      <c r="K39" s="10"/>
      <c r="L39" s="25"/>
    </row>
    <row r="40" spans="1:40" ht="18" customHeight="1" x14ac:dyDescent="0.25">
      <c r="B40" s="9"/>
      <c r="C40" s="4" t="s">
        <v>149</v>
      </c>
      <c r="D40" s="5"/>
      <c r="E40" s="10"/>
      <c r="F40" s="10">
        <f>SUM(F36:F38)</f>
        <v>390</v>
      </c>
      <c r="G40" s="117"/>
      <c r="H40" s="30"/>
      <c r="I40" s="10"/>
      <c r="J40" s="10">
        <f>SUM(J36:J38)</f>
        <v>0</v>
      </c>
      <c r="K40" s="10">
        <f>J40-F40</f>
        <v>-390</v>
      </c>
      <c r="L40" s="25">
        <f>(J40/F40)-1</f>
        <v>-1</v>
      </c>
    </row>
    <row r="41" spans="1:40" ht="18" customHeight="1" x14ac:dyDescent="0.25">
      <c r="B41" s="9"/>
      <c r="C41" s="4" t="s">
        <v>150</v>
      </c>
      <c r="D41" s="5"/>
      <c r="E41" s="10"/>
      <c r="F41" s="10">
        <f>SUM(F36:F39)</f>
        <v>390</v>
      </c>
      <c r="G41" s="117"/>
      <c r="H41" s="30"/>
      <c r="I41" s="10"/>
      <c r="J41" s="10">
        <f>SUM(J36:J39)</f>
        <v>0</v>
      </c>
      <c r="K41" s="10">
        <f>J41-F41</f>
        <v>-390</v>
      </c>
      <c r="L41" s="25">
        <f>(J41/F41)-1</f>
        <v>-1</v>
      </c>
    </row>
    <row r="42" spans="1:40" ht="18" customHeight="1" x14ac:dyDescent="0.25">
      <c r="B42" s="12"/>
      <c r="C42" s="20" t="s">
        <v>29</v>
      </c>
      <c r="D42" s="14"/>
      <c r="E42" s="15"/>
      <c r="F42" s="15"/>
      <c r="G42" s="117"/>
      <c r="H42" s="31"/>
      <c r="I42" s="15"/>
      <c r="J42" s="89">
        <v>0</v>
      </c>
      <c r="K42" s="15"/>
      <c r="L42" s="26"/>
    </row>
    <row r="43" spans="1:40" ht="18" customHeight="1" x14ac:dyDescent="0.25">
      <c r="B43" s="16">
        <v>3</v>
      </c>
      <c r="C43" s="21" t="s">
        <v>17</v>
      </c>
      <c r="D43" s="18"/>
      <c r="E43" s="19"/>
      <c r="F43" s="19"/>
      <c r="G43" s="118"/>
      <c r="H43" s="32"/>
      <c r="I43" s="19"/>
      <c r="J43" s="23">
        <f>J41+J42</f>
        <v>0</v>
      </c>
      <c r="K43" s="19"/>
      <c r="L43" s="27"/>
    </row>
    <row r="44" spans="1:40" s="39" customFormat="1" ht="18" customHeight="1" x14ac:dyDescent="0.25">
      <c r="B44" s="103"/>
      <c r="C44" s="45"/>
      <c r="D44" s="102"/>
      <c r="E44" s="54"/>
      <c r="F44" s="54"/>
      <c r="G44" s="53"/>
      <c r="H44" s="55"/>
      <c r="I44" s="54"/>
      <c r="J44" s="54"/>
      <c r="K44" s="54"/>
      <c r="L44" s="56"/>
    </row>
    <row r="45" spans="1:40" ht="18" customHeight="1" x14ac:dyDescent="0.25">
      <c r="B45" s="8">
        <v>4</v>
      </c>
      <c r="C45" s="124" t="s">
        <v>86</v>
      </c>
      <c r="D45" s="121"/>
      <c r="E45" s="121"/>
      <c r="F45" s="122"/>
      <c r="G45" s="119"/>
      <c r="H45" s="123"/>
      <c r="I45" s="114"/>
      <c r="J45" s="114"/>
      <c r="K45" s="114"/>
      <c r="L45" s="115"/>
    </row>
    <row r="46" spans="1:40" ht="18" customHeight="1" x14ac:dyDescent="0.25">
      <c r="B46" s="9" t="s">
        <v>30</v>
      </c>
      <c r="C46" s="11" t="s">
        <v>36</v>
      </c>
      <c r="D46" s="5">
        <v>1</v>
      </c>
      <c r="E46" s="10">
        <v>105</v>
      </c>
      <c r="F46" s="10">
        <f t="shared" ref="F46" si="18">D46*E46</f>
        <v>105</v>
      </c>
      <c r="G46" s="117"/>
      <c r="H46" s="112">
        <v>0</v>
      </c>
      <c r="I46" s="87">
        <v>0</v>
      </c>
      <c r="J46" s="37">
        <f t="shared" ref="J46" si="19">H46*I46</f>
        <v>0</v>
      </c>
      <c r="K46" s="10">
        <f t="shared" ref="K46" si="20">J46-F46</f>
        <v>-105</v>
      </c>
      <c r="L46" s="25">
        <f t="shared" ref="L46" si="21">(J46/F46)-1</f>
        <v>-1</v>
      </c>
    </row>
    <row r="47" spans="1:40" ht="18" customHeight="1" x14ac:dyDescent="0.25">
      <c r="B47" s="9" t="s">
        <v>32</v>
      </c>
      <c r="C47" s="11" t="s">
        <v>35</v>
      </c>
      <c r="D47" s="5">
        <v>1</v>
      </c>
      <c r="E47" s="10">
        <v>75</v>
      </c>
      <c r="F47" s="10">
        <f>D47*E47</f>
        <v>75</v>
      </c>
      <c r="G47" s="117"/>
      <c r="H47" s="86">
        <v>0</v>
      </c>
      <c r="I47" s="87">
        <v>0</v>
      </c>
      <c r="J47" s="37">
        <f>H47*I47</f>
        <v>0</v>
      </c>
      <c r="K47" s="10">
        <f>J47-F47</f>
        <v>-75</v>
      </c>
      <c r="L47" s="25">
        <f>(J47/F47)-1</f>
        <v>-1</v>
      </c>
    </row>
    <row r="48" spans="1:40" ht="18" customHeight="1" x14ac:dyDescent="0.25">
      <c r="B48" s="9" t="s">
        <v>33</v>
      </c>
      <c r="C48" s="11" t="s">
        <v>62</v>
      </c>
      <c r="D48" s="5">
        <v>1</v>
      </c>
      <c r="E48" s="10">
        <v>25</v>
      </c>
      <c r="F48" s="10">
        <f>D48*E48</f>
        <v>25</v>
      </c>
      <c r="G48" s="117"/>
      <c r="H48" s="86">
        <v>0</v>
      </c>
      <c r="I48" s="87">
        <v>0</v>
      </c>
      <c r="J48" s="37">
        <f>H48*I48</f>
        <v>0</v>
      </c>
      <c r="K48" s="10">
        <f>J48-F48</f>
        <v>-25</v>
      </c>
      <c r="L48" s="25">
        <f>(J48/F48)-1</f>
        <v>-1</v>
      </c>
    </row>
    <row r="49" spans="2:12" ht="18" customHeight="1" x14ac:dyDescent="0.25">
      <c r="B49" s="9"/>
      <c r="C49" s="88" t="s">
        <v>82</v>
      </c>
      <c r="D49" s="5"/>
      <c r="E49" s="10"/>
      <c r="F49" s="10"/>
      <c r="G49" s="117"/>
      <c r="H49" s="86">
        <v>0</v>
      </c>
      <c r="I49" s="87">
        <v>0</v>
      </c>
      <c r="J49" s="37">
        <f t="shared" ref="J49" si="22">H49*I49</f>
        <v>0</v>
      </c>
      <c r="K49" s="10"/>
      <c r="L49" s="25"/>
    </row>
    <row r="50" spans="2:12" ht="18" customHeight="1" x14ac:dyDescent="0.25">
      <c r="B50" s="9"/>
      <c r="C50" s="4" t="s">
        <v>149</v>
      </c>
      <c r="D50" s="5"/>
      <c r="E50" s="10"/>
      <c r="F50" s="10">
        <f>SUM(F46:F48)</f>
        <v>205</v>
      </c>
      <c r="G50" s="117"/>
      <c r="H50" s="30"/>
      <c r="I50" s="10"/>
      <c r="J50" s="10">
        <f>SUM(J46:J48)</f>
        <v>0</v>
      </c>
      <c r="K50" s="10">
        <f>J50-F50</f>
        <v>-205</v>
      </c>
      <c r="L50" s="25">
        <f>(J50/F50)-1</f>
        <v>-1</v>
      </c>
    </row>
    <row r="51" spans="2:12" ht="18" customHeight="1" x14ac:dyDescent="0.25">
      <c r="B51" s="9"/>
      <c r="C51" s="4" t="s">
        <v>150</v>
      </c>
      <c r="D51" s="5"/>
      <c r="E51" s="10"/>
      <c r="F51" s="10">
        <f>SUM(F46:F49)</f>
        <v>205</v>
      </c>
      <c r="G51" s="117"/>
      <c r="H51" s="30"/>
      <c r="I51" s="10"/>
      <c r="J51" s="10">
        <f>SUM(J46:J49)</f>
        <v>0</v>
      </c>
      <c r="K51" s="10">
        <f>J51-F51</f>
        <v>-205</v>
      </c>
      <c r="L51" s="25">
        <f>(J51/F51)-1</f>
        <v>-1</v>
      </c>
    </row>
    <row r="52" spans="2:12" ht="18" customHeight="1" x14ac:dyDescent="0.25">
      <c r="B52" s="12"/>
      <c r="C52" s="20" t="s">
        <v>29</v>
      </c>
      <c r="D52" s="14"/>
      <c r="E52" s="15"/>
      <c r="F52" s="15"/>
      <c r="G52" s="117"/>
      <c r="H52" s="31"/>
      <c r="I52" s="15"/>
      <c r="J52" s="89">
        <v>0</v>
      </c>
      <c r="K52" s="15"/>
      <c r="L52" s="26"/>
    </row>
    <row r="53" spans="2:12" ht="18" customHeight="1" x14ac:dyDescent="0.25">
      <c r="B53" s="16">
        <v>4</v>
      </c>
      <c r="C53" s="21" t="s">
        <v>17</v>
      </c>
      <c r="D53" s="22"/>
      <c r="E53" s="23"/>
      <c r="F53" s="23"/>
      <c r="G53" s="118"/>
      <c r="H53" s="32"/>
      <c r="I53" s="19"/>
      <c r="J53" s="23">
        <f>J51+J52</f>
        <v>0</v>
      </c>
      <c r="K53" s="19"/>
      <c r="L53" s="27"/>
    </row>
    <row r="54" spans="2:12" s="39" customFormat="1" ht="18" customHeight="1" x14ac:dyDescent="0.25">
      <c r="B54" s="104"/>
      <c r="C54" s="105"/>
      <c r="D54" s="106"/>
      <c r="E54" s="107"/>
      <c r="F54" s="107"/>
      <c r="G54" s="108"/>
      <c r="H54" s="109"/>
      <c r="I54" s="110"/>
      <c r="J54" s="107"/>
      <c r="K54" s="110"/>
      <c r="L54" s="111"/>
    </row>
    <row r="55" spans="2:12" ht="18" customHeight="1" x14ac:dyDescent="0.25">
      <c r="B55" s="8">
        <v>5</v>
      </c>
      <c r="C55" s="124" t="s">
        <v>63</v>
      </c>
      <c r="D55" s="121"/>
      <c r="E55" s="121"/>
      <c r="F55" s="122"/>
      <c r="G55" s="119"/>
      <c r="H55" s="123"/>
      <c r="I55" s="114"/>
      <c r="J55" s="114"/>
      <c r="K55" s="114"/>
      <c r="L55" s="115"/>
    </row>
    <row r="56" spans="2:12" ht="18" customHeight="1" x14ac:dyDescent="0.25">
      <c r="B56" s="9" t="s">
        <v>61</v>
      </c>
      <c r="C56" s="4" t="s">
        <v>31</v>
      </c>
      <c r="D56" s="5">
        <v>1</v>
      </c>
      <c r="E56" s="10">
        <v>60</v>
      </c>
      <c r="F56" s="10">
        <f>D56*E56</f>
        <v>60</v>
      </c>
      <c r="G56" s="117"/>
      <c r="H56" s="86">
        <v>0</v>
      </c>
      <c r="I56" s="87">
        <v>0</v>
      </c>
      <c r="J56" s="37">
        <f>H56*I56</f>
        <v>0</v>
      </c>
      <c r="K56" s="10">
        <f>J56-F56</f>
        <v>-60</v>
      </c>
      <c r="L56" s="25">
        <f>(J56/F56)-1</f>
        <v>-1</v>
      </c>
    </row>
    <row r="57" spans="2:12" ht="18" customHeight="1" x14ac:dyDescent="0.25">
      <c r="B57" s="9" t="s">
        <v>39</v>
      </c>
      <c r="C57" s="4" t="s">
        <v>14</v>
      </c>
      <c r="D57" s="5">
        <v>1</v>
      </c>
      <c r="E57" s="10">
        <v>10</v>
      </c>
      <c r="F57" s="10">
        <f t="shared" ref="F57:F59" si="23">D57*E57</f>
        <v>10</v>
      </c>
      <c r="G57" s="117"/>
      <c r="H57" s="86">
        <v>0</v>
      </c>
      <c r="I57" s="87">
        <v>0</v>
      </c>
      <c r="J57" s="37">
        <f t="shared" ref="J57:J60" si="24">H57*I57</f>
        <v>0</v>
      </c>
      <c r="K57" s="10">
        <f t="shared" ref="K57:K59" si="25">J57-F57</f>
        <v>-10</v>
      </c>
      <c r="L57" s="25">
        <f t="shared" ref="L57:L59" si="26">(J57/F57)-1</f>
        <v>-1</v>
      </c>
    </row>
    <row r="58" spans="2:12" ht="18" customHeight="1" x14ac:dyDescent="0.25">
      <c r="B58" s="9" t="s">
        <v>40</v>
      </c>
      <c r="C58" s="11" t="s">
        <v>34</v>
      </c>
      <c r="D58" s="5">
        <v>1</v>
      </c>
      <c r="E58" s="10">
        <v>20</v>
      </c>
      <c r="F58" s="10">
        <f t="shared" si="23"/>
        <v>20</v>
      </c>
      <c r="G58" s="117"/>
      <c r="H58" s="86">
        <v>0</v>
      </c>
      <c r="I58" s="87">
        <v>0</v>
      </c>
      <c r="J58" s="37">
        <f t="shared" si="24"/>
        <v>0</v>
      </c>
      <c r="K58" s="10">
        <f t="shared" si="25"/>
        <v>-20</v>
      </c>
      <c r="L58" s="25">
        <f t="shared" si="26"/>
        <v>-1</v>
      </c>
    </row>
    <row r="59" spans="2:12" ht="18" customHeight="1" x14ac:dyDescent="0.25">
      <c r="B59" s="9" t="s">
        <v>41</v>
      </c>
      <c r="C59" s="11" t="s">
        <v>87</v>
      </c>
      <c r="D59" s="5">
        <v>1</v>
      </c>
      <c r="E59" s="10">
        <v>25</v>
      </c>
      <c r="F59" s="10">
        <f t="shared" si="23"/>
        <v>25</v>
      </c>
      <c r="G59" s="117"/>
      <c r="H59" s="86">
        <v>0</v>
      </c>
      <c r="I59" s="87">
        <v>0</v>
      </c>
      <c r="J59" s="37">
        <f t="shared" si="24"/>
        <v>0</v>
      </c>
      <c r="K59" s="10">
        <f t="shared" si="25"/>
        <v>-25</v>
      </c>
      <c r="L59" s="25">
        <f t="shared" si="26"/>
        <v>-1</v>
      </c>
    </row>
    <row r="60" spans="2:12" ht="18" customHeight="1" x14ac:dyDescent="0.25">
      <c r="B60" s="9"/>
      <c r="C60" s="88" t="s">
        <v>82</v>
      </c>
      <c r="D60" s="5"/>
      <c r="E60" s="10"/>
      <c r="F60" s="10"/>
      <c r="G60" s="117"/>
      <c r="H60" s="86">
        <v>0</v>
      </c>
      <c r="I60" s="87">
        <v>0</v>
      </c>
      <c r="J60" s="37">
        <f t="shared" si="24"/>
        <v>0</v>
      </c>
      <c r="K60" s="10"/>
      <c r="L60" s="25"/>
    </row>
    <row r="61" spans="2:12" ht="18" customHeight="1" x14ac:dyDescent="0.25">
      <c r="B61" s="9"/>
      <c r="C61" s="4" t="s">
        <v>149</v>
      </c>
      <c r="D61" s="5"/>
      <c r="E61" s="10"/>
      <c r="F61" s="10">
        <f>SUM(F56:F59)</f>
        <v>115</v>
      </c>
      <c r="G61" s="117"/>
      <c r="H61" s="30"/>
      <c r="I61" s="10"/>
      <c r="J61" s="10">
        <f>SUM(J56:J59)</f>
        <v>0</v>
      </c>
      <c r="K61" s="10">
        <f>J61-F61</f>
        <v>-115</v>
      </c>
      <c r="L61" s="25">
        <f>(J61/F61)-1</f>
        <v>-1</v>
      </c>
    </row>
    <row r="62" spans="2:12" ht="18" customHeight="1" x14ac:dyDescent="0.25">
      <c r="B62" s="9"/>
      <c r="C62" s="4" t="s">
        <v>150</v>
      </c>
      <c r="D62" s="5"/>
      <c r="E62" s="10"/>
      <c r="F62" s="10">
        <f>SUM(F56:F60)</f>
        <v>115</v>
      </c>
      <c r="G62" s="117"/>
      <c r="H62" s="30"/>
      <c r="I62" s="10"/>
      <c r="J62" s="10">
        <f>SUM(J56:J60)</f>
        <v>0</v>
      </c>
      <c r="K62" s="10">
        <f>J62-F62</f>
        <v>-115</v>
      </c>
      <c r="L62" s="25">
        <f>(J62/F62)-1</f>
        <v>-1</v>
      </c>
    </row>
    <row r="63" spans="2:12" ht="18" customHeight="1" x14ac:dyDescent="0.25">
      <c r="B63" s="12"/>
      <c r="C63" s="20" t="s">
        <v>29</v>
      </c>
      <c r="D63" s="14"/>
      <c r="E63" s="15"/>
      <c r="F63" s="15"/>
      <c r="G63" s="117"/>
      <c r="H63" s="31"/>
      <c r="I63" s="15"/>
      <c r="J63" s="89">
        <v>0</v>
      </c>
      <c r="K63" s="15"/>
      <c r="L63" s="26"/>
    </row>
    <row r="64" spans="2:12" ht="18" customHeight="1" x14ac:dyDescent="0.25">
      <c r="B64" s="16">
        <v>5</v>
      </c>
      <c r="C64" s="21" t="s">
        <v>17</v>
      </c>
      <c r="D64" s="22"/>
      <c r="E64" s="23"/>
      <c r="F64" s="23"/>
      <c r="G64" s="118"/>
      <c r="H64" s="32"/>
      <c r="I64" s="19"/>
      <c r="J64" s="23">
        <f>J62+J63</f>
        <v>0</v>
      </c>
      <c r="K64" s="19"/>
      <c r="L64" s="27"/>
    </row>
    <row r="65" spans="2:12" s="39" customFormat="1" ht="18" customHeight="1" x14ac:dyDescent="0.25">
      <c r="B65" s="104"/>
      <c r="C65" s="105"/>
      <c r="D65" s="106"/>
      <c r="E65" s="107"/>
      <c r="F65" s="107"/>
      <c r="G65" s="108"/>
      <c r="H65" s="109"/>
      <c r="I65" s="110"/>
      <c r="J65" s="107"/>
      <c r="K65" s="110"/>
      <c r="L65" s="111"/>
    </row>
    <row r="66" spans="2:12" ht="18" customHeight="1" x14ac:dyDescent="0.25">
      <c r="B66" s="8">
        <v>6</v>
      </c>
      <c r="C66" s="124" t="s">
        <v>44</v>
      </c>
      <c r="D66" s="121"/>
      <c r="E66" s="121"/>
      <c r="F66" s="122"/>
      <c r="G66" s="119"/>
      <c r="H66" s="123"/>
      <c r="I66" s="114"/>
      <c r="J66" s="114"/>
      <c r="K66" s="114"/>
      <c r="L66" s="115"/>
    </row>
    <row r="67" spans="2:12" ht="18" customHeight="1" x14ac:dyDescent="0.25">
      <c r="B67" s="9" t="s">
        <v>69</v>
      </c>
      <c r="C67" s="11" t="s">
        <v>88</v>
      </c>
      <c r="D67" s="5">
        <v>1</v>
      </c>
      <c r="E67" s="10">
        <v>30</v>
      </c>
      <c r="F67" s="10">
        <f>D67*E67</f>
        <v>30</v>
      </c>
      <c r="G67" s="117"/>
      <c r="H67" s="86">
        <v>0</v>
      </c>
      <c r="I67" s="87">
        <v>0</v>
      </c>
      <c r="J67" s="37">
        <f>H67*I67</f>
        <v>0</v>
      </c>
      <c r="K67" s="10">
        <f>J67-F67</f>
        <v>-30</v>
      </c>
      <c r="L67" s="25">
        <f>(J67/F67)-1</f>
        <v>-1</v>
      </c>
    </row>
    <row r="68" spans="2:12" ht="18" customHeight="1" x14ac:dyDescent="0.25">
      <c r="B68" s="9">
        <v>6.2</v>
      </c>
      <c r="C68" s="11" t="s">
        <v>91</v>
      </c>
      <c r="D68" s="5">
        <v>1</v>
      </c>
      <c r="E68" s="10">
        <v>90</v>
      </c>
      <c r="F68" s="10">
        <f>D68*E68</f>
        <v>90</v>
      </c>
      <c r="G68" s="117"/>
      <c r="H68" s="86">
        <v>0</v>
      </c>
      <c r="I68" s="87">
        <v>0</v>
      </c>
      <c r="J68" s="37">
        <f>H68*I68</f>
        <v>0</v>
      </c>
      <c r="K68" s="10">
        <f>J68-F68</f>
        <v>-90</v>
      </c>
      <c r="L68" s="25">
        <f>(J68/F68)-1</f>
        <v>-1</v>
      </c>
    </row>
    <row r="69" spans="2:12" ht="18" customHeight="1" x14ac:dyDescent="0.25">
      <c r="B69" s="9">
        <v>6.3</v>
      </c>
      <c r="C69" s="11" t="s">
        <v>77</v>
      </c>
      <c r="D69" s="5">
        <v>1</v>
      </c>
      <c r="E69" s="10">
        <v>30</v>
      </c>
      <c r="F69" s="10">
        <f>D69*E69</f>
        <v>30</v>
      </c>
      <c r="G69" s="117"/>
      <c r="H69" s="86">
        <v>0</v>
      </c>
      <c r="I69" s="87">
        <v>0</v>
      </c>
      <c r="J69" s="37">
        <f t="shared" ref="J69:J72" si="27">H69*I69</f>
        <v>0</v>
      </c>
      <c r="K69" s="10">
        <f t="shared" ref="K69:K72" si="28">J69-F69</f>
        <v>-30</v>
      </c>
      <c r="L69" s="25">
        <f t="shared" ref="L69:L72" si="29">(J69/F69)-1</f>
        <v>-1</v>
      </c>
    </row>
    <row r="70" spans="2:12" ht="18" customHeight="1" x14ac:dyDescent="0.25">
      <c r="B70" s="9" t="s">
        <v>47</v>
      </c>
      <c r="C70" s="29" t="s">
        <v>92</v>
      </c>
      <c r="D70" s="5">
        <v>1</v>
      </c>
      <c r="E70" s="10">
        <v>60</v>
      </c>
      <c r="F70" s="10">
        <f t="shared" ref="F70:F72" si="30">D70*E70</f>
        <v>60</v>
      </c>
      <c r="G70" s="117"/>
      <c r="H70" s="86">
        <v>0</v>
      </c>
      <c r="I70" s="87">
        <v>0</v>
      </c>
      <c r="J70" s="37">
        <f t="shared" si="27"/>
        <v>0</v>
      </c>
      <c r="K70" s="10">
        <f t="shared" si="28"/>
        <v>-60</v>
      </c>
      <c r="L70" s="25">
        <f t="shared" si="29"/>
        <v>-1</v>
      </c>
    </row>
    <row r="71" spans="2:12" ht="18" customHeight="1" x14ac:dyDescent="0.25">
      <c r="B71" s="9" t="s">
        <v>48</v>
      </c>
      <c r="C71" s="11" t="s">
        <v>93</v>
      </c>
      <c r="D71" s="5">
        <v>1</v>
      </c>
      <c r="E71" s="10">
        <v>60</v>
      </c>
      <c r="F71" s="10">
        <f t="shared" si="30"/>
        <v>60</v>
      </c>
      <c r="G71" s="117"/>
      <c r="H71" s="86">
        <v>0</v>
      </c>
      <c r="I71" s="87">
        <v>0</v>
      </c>
      <c r="J71" s="37">
        <f t="shared" si="27"/>
        <v>0</v>
      </c>
      <c r="K71" s="10">
        <f t="shared" si="28"/>
        <v>-60</v>
      </c>
      <c r="L71" s="25">
        <f t="shared" si="29"/>
        <v>-1</v>
      </c>
    </row>
    <row r="72" spans="2:12" ht="18" customHeight="1" x14ac:dyDescent="0.25">
      <c r="B72" s="9" t="s">
        <v>50</v>
      </c>
      <c r="C72" s="11" t="s">
        <v>79</v>
      </c>
      <c r="D72" s="5">
        <v>1</v>
      </c>
      <c r="E72" s="10">
        <v>10</v>
      </c>
      <c r="F72" s="10">
        <f t="shared" si="30"/>
        <v>10</v>
      </c>
      <c r="G72" s="117"/>
      <c r="H72" s="86">
        <v>0</v>
      </c>
      <c r="I72" s="87">
        <v>0</v>
      </c>
      <c r="J72" s="37">
        <f t="shared" si="27"/>
        <v>0</v>
      </c>
      <c r="K72" s="10">
        <f t="shared" si="28"/>
        <v>-10</v>
      </c>
      <c r="L72" s="25">
        <f t="shared" si="29"/>
        <v>-1</v>
      </c>
    </row>
    <row r="73" spans="2:12" ht="18" customHeight="1" x14ac:dyDescent="0.25">
      <c r="B73" s="9"/>
      <c r="C73" s="88" t="s">
        <v>82</v>
      </c>
      <c r="D73" s="5"/>
      <c r="E73" s="10"/>
      <c r="F73" s="10"/>
      <c r="G73" s="117"/>
      <c r="H73" s="86">
        <v>0</v>
      </c>
      <c r="I73" s="87">
        <v>0</v>
      </c>
      <c r="J73" s="37">
        <f t="shared" ref="J73" si="31">H73*I73</f>
        <v>0</v>
      </c>
      <c r="K73" s="10"/>
      <c r="L73" s="25"/>
    </row>
    <row r="74" spans="2:12" ht="18" customHeight="1" x14ac:dyDescent="0.25">
      <c r="B74" s="9"/>
      <c r="C74" s="4" t="s">
        <v>149</v>
      </c>
      <c r="D74" s="5"/>
      <c r="E74" s="10"/>
      <c r="F74" s="10">
        <f>SUM(F67:F72)</f>
        <v>280</v>
      </c>
      <c r="G74" s="117"/>
      <c r="H74" s="30"/>
      <c r="I74" s="10"/>
      <c r="J74" s="10">
        <f>SUM(J67:J72)</f>
        <v>0</v>
      </c>
      <c r="K74" s="10">
        <f>J74-F74</f>
        <v>-280</v>
      </c>
      <c r="L74" s="25">
        <f>(J74/F74)-1</f>
        <v>-1</v>
      </c>
    </row>
    <row r="75" spans="2:12" ht="18" customHeight="1" x14ac:dyDescent="0.25">
      <c r="B75" s="9"/>
      <c r="C75" s="4" t="s">
        <v>150</v>
      </c>
      <c r="D75" s="5"/>
      <c r="E75" s="10"/>
      <c r="F75" s="10">
        <f>SUM(F67:F73)</f>
        <v>280</v>
      </c>
      <c r="G75" s="117"/>
      <c r="H75" s="30"/>
      <c r="I75" s="10"/>
      <c r="J75" s="10">
        <f>SUM(J67:J73)</f>
        <v>0</v>
      </c>
      <c r="K75" s="10">
        <f>J75-F75</f>
        <v>-280</v>
      </c>
      <c r="L75" s="25">
        <f>(J75/F75)-1</f>
        <v>-1</v>
      </c>
    </row>
    <row r="76" spans="2:12" ht="18" customHeight="1" x14ac:dyDescent="0.25">
      <c r="B76" s="12"/>
      <c r="C76" s="20" t="s">
        <v>29</v>
      </c>
      <c r="D76" s="14"/>
      <c r="E76" s="15"/>
      <c r="F76" s="15"/>
      <c r="G76" s="117"/>
      <c r="H76" s="31"/>
      <c r="I76" s="15"/>
      <c r="J76" s="89">
        <v>0</v>
      </c>
      <c r="K76" s="15"/>
      <c r="L76" s="26"/>
    </row>
    <row r="77" spans="2:12" ht="18" customHeight="1" x14ac:dyDescent="0.25">
      <c r="B77" s="16">
        <v>6</v>
      </c>
      <c r="C77" s="21" t="s">
        <v>17</v>
      </c>
      <c r="D77" s="22"/>
      <c r="E77" s="23"/>
      <c r="F77" s="23"/>
      <c r="G77" s="118"/>
      <c r="H77" s="32"/>
      <c r="I77" s="19"/>
      <c r="J77" s="23">
        <f>J75+J76</f>
        <v>0</v>
      </c>
      <c r="K77" s="19"/>
      <c r="L77" s="27"/>
    </row>
    <row r="78" spans="2:12" s="39" customFormat="1" ht="18" customHeight="1" x14ac:dyDescent="0.25">
      <c r="B78" s="103"/>
      <c r="C78" s="45"/>
      <c r="D78" s="102"/>
      <c r="E78" s="54"/>
      <c r="F78" s="54"/>
      <c r="G78" s="54"/>
      <c r="H78" s="55"/>
      <c r="I78" s="54"/>
      <c r="J78" s="54"/>
      <c r="K78" s="54"/>
      <c r="L78" s="56"/>
    </row>
    <row r="79" spans="2:12" ht="18" customHeight="1" x14ac:dyDescent="0.25">
      <c r="B79" s="8">
        <v>7</v>
      </c>
      <c r="C79" s="120" t="s">
        <v>94</v>
      </c>
      <c r="D79" s="121"/>
      <c r="E79" s="121"/>
      <c r="F79" s="122"/>
      <c r="G79" s="134"/>
      <c r="H79" s="123"/>
      <c r="I79" s="114"/>
      <c r="J79" s="114"/>
      <c r="K79" s="114"/>
      <c r="L79" s="115"/>
    </row>
    <row r="80" spans="2:12" ht="18" customHeight="1" x14ac:dyDescent="0.25">
      <c r="B80" s="34" t="s">
        <v>95</v>
      </c>
      <c r="C80" s="4" t="s">
        <v>46</v>
      </c>
      <c r="D80" s="5">
        <v>1</v>
      </c>
      <c r="E80" s="10"/>
      <c r="F80" s="10"/>
      <c r="G80" s="117"/>
      <c r="H80" s="86">
        <v>0</v>
      </c>
      <c r="I80" s="87">
        <v>0</v>
      </c>
      <c r="J80" s="37">
        <f>H80*I80</f>
        <v>0</v>
      </c>
      <c r="K80" s="10"/>
      <c r="L80" s="25"/>
    </row>
    <row r="81" spans="2:12" ht="18" customHeight="1" x14ac:dyDescent="0.25">
      <c r="B81" s="34" t="s">
        <v>96</v>
      </c>
      <c r="C81" s="4" t="s">
        <v>46</v>
      </c>
      <c r="D81" s="5">
        <v>1</v>
      </c>
      <c r="E81" s="10"/>
      <c r="F81" s="10"/>
      <c r="G81" s="117"/>
      <c r="H81" s="86">
        <v>0</v>
      </c>
      <c r="I81" s="87">
        <v>0</v>
      </c>
      <c r="J81" s="37">
        <f t="shared" ref="J81:J82" si="32">H81*I81</f>
        <v>0</v>
      </c>
      <c r="K81" s="10"/>
      <c r="L81" s="25"/>
    </row>
    <row r="82" spans="2:12" ht="18" customHeight="1" x14ac:dyDescent="0.25">
      <c r="B82" s="34" t="s">
        <v>97</v>
      </c>
      <c r="C82" s="4" t="s">
        <v>46</v>
      </c>
      <c r="D82" s="5">
        <v>1</v>
      </c>
      <c r="E82" s="10"/>
      <c r="F82" s="10"/>
      <c r="G82" s="117"/>
      <c r="H82" s="86">
        <v>0</v>
      </c>
      <c r="I82" s="87">
        <v>0</v>
      </c>
      <c r="J82" s="37">
        <f t="shared" si="32"/>
        <v>0</v>
      </c>
      <c r="K82" s="10"/>
      <c r="L82" s="25"/>
    </row>
    <row r="83" spans="2:12" ht="18" customHeight="1" x14ac:dyDescent="0.25">
      <c r="B83" s="34"/>
      <c r="C83" s="4" t="s">
        <v>98</v>
      </c>
      <c r="D83" s="5">
        <v>3</v>
      </c>
      <c r="E83" s="10"/>
      <c r="F83" s="10">
        <v>165</v>
      </c>
      <c r="G83" s="117"/>
      <c r="H83" s="35">
        <f>H80+H81+H82</f>
        <v>0</v>
      </c>
      <c r="I83" s="36"/>
      <c r="J83" s="36">
        <f>J80+J81+J82</f>
        <v>0</v>
      </c>
      <c r="K83" s="10">
        <f>J83-F83</f>
        <v>-165</v>
      </c>
      <c r="L83" s="25">
        <f>(J83/F83)-1</f>
        <v>-1</v>
      </c>
    </row>
    <row r="84" spans="2:12" ht="18" customHeight="1" x14ac:dyDescent="0.25">
      <c r="B84" s="9" t="s">
        <v>53</v>
      </c>
      <c r="C84" s="4" t="s">
        <v>49</v>
      </c>
      <c r="D84" s="5">
        <v>1</v>
      </c>
      <c r="E84" s="10">
        <v>50</v>
      </c>
      <c r="F84" s="10">
        <f>D84*E84</f>
        <v>50</v>
      </c>
      <c r="G84" s="117"/>
      <c r="H84" s="86">
        <v>0</v>
      </c>
      <c r="I84" s="87">
        <v>0</v>
      </c>
      <c r="J84" s="37">
        <f t="shared" ref="J84:J86" si="33">H84*I84</f>
        <v>0</v>
      </c>
      <c r="K84" s="10">
        <f t="shared" ref="K84:K86" si="34">J84-F84</f>
        <v>-50</v>
      </c>
      <c r="L84" s="25">
        <f t="shared" ref="L84:L86" si="35">(J84/F84)-1</f>
        <v>-1</v>
      </c>
    </row>
    <row r="85" spans="2:12" ht="18" customHeight="1" x14ac:dyDescent="0.25">
      <c r="B85" s="9" t="s">
        <v>89</v>
      </c>
      <c r="C85" s="4" t="s">
        <v>52</v>
      </c>
      <c r="D85" s="5">
        <v>1</v>
      </c>
      <c r="E85" s="10">
        <v>70</v>
      </c>
      <c r="F85" s="10">
        <f>D85*E85</f>
        <v>70</v>
      </c>
      <c r="G85" s="117"/>
      <c r="H85" s="86">
        <v>0</v>
      </c>
      <c r="I85" s="87">
        <v>0</v>
      </c>
      <c r="J85" s="37">
        <f>H85*I85</f>
        <v>0</v>
      </c>
      <c r="K85" s="10">
        <f>J85-F85</f>
        <v>-70</v>
      </c>
      <c r="L85" s="25">
        <f>(J85/F85)-1</f>
        <v>-1</v>
      </c>
    </row>
    <row r="86" spans="2:12" ht="18" customHeight="1" x14ac:dyDescent="0.25">
      <c r="B86" s="9" t="s">
        <v>90</v>
      </c>
      <c r="C86" s="4" t="s">
        <v>51</v>
      </c>
      <c r="D86" s="5">
        <v>1</v>
      </c>
      <c r="E86" s="10">
        <v>45</v>
      </c>
      <c r="F86" s="10">
        <f>D86*E86</f>
        <v>45</v>
      </c>
      <c r="G86" s="117"/>
      <c r="H86" s="86">
        <v>0</v>
      </c>
      <c r="I86" s="87">
        <v>0</v>
      </c>
      <c r="J86" s="37">
        <f t="shared" si="33"/>
        <v>0</v>
      </c>
      <c r="K86" s="10">
        <f t="shared" si="34"/>
        <v>-45</v>
      </c>
      <c r="L86" s="25">
        <f t="shared" si="35"/>
        <v>-1</v>
      </c>
    </row>
    <row r="87" spans="2:12" ht="18" customHeight="1" x14ac:dyDescent="0.25">
      <c r="B87" s="9" t="s">
        <v>54</v>
      </c>
      <c r="C87" s="4" t="s">
        <v>37</v>
      </c>
      <c r="D87" s="5">
        <v>1</v>
      </c>
      <c r="E87" s="10">
        <v>40</v>
      </c>
      <c r="F87" s="10">
        <f>D87*E87</f>
        <v>40</v>
      </c>
      <c r="G87" s="117"/>
      <c r="H87" s="86">
        <v>0</v>
      </c>
      <c r="I87" s="87">
        <v>0</v>
      </c>
      <c r="J87" s="37">
        <f>H87*I87</f>
        <v>0</v>
      </c>
      <c r="K87" s="10">
        <f>J87-F87</f>
        <v>-40</v>
      </c>
      <c r="L87" s="25">
        <f>(J87/F87)-1</f>
        <v>-1</v>
      </c>
    </row>
    <row r="88" spans="2:12" ht="18" customHeight="1" x14ac:dyDescent="0.25">
      <c r="B88" s="9"/>
      <c r="C88" s="88" t="s">
        <v>82</v>
      </c>
      <c r="D88" s="5"/>
      <c r="E88" s="10"/>
      <c r="F88" s="10"/>
      <c r="G88" s="117"/>
      <c r="H88" s="86">
        <v>0</v>
      </c>
      <c r="I88" s="87">
        <v>0</v>
      </c>
      <c r="J88" s="37">
        <f t="shared" ref="J88" si="36">H88*I88</f>
        <v>0</v>
      </c>
      <c r="K88" s="10"/>
      <c r="L88" s="25"/>
    </row>
    <row r="89" spans="2:12" ht="18" customHeight="1" x14ac:dyDescent="0.25">
      <c r="B89" s="9"/>
      <c r="C89" s="4" t="s">
        <v>149</v>
      </c>
      <c r="D89" s="5"/>
      <c r="E89" s="10"/>
      <c r="F89" s="10">
        <f>SUM(F80:F86)+F87</f>
        <v>370</v>
      </c>
      <c r="G89" s="117"/>
      <c r="H89" s="30"/>
      <c r="I89" s="10"/>
      <c r="J89" s="10">
        <f>SUM(J83:J87)</f>
        <v>0</v>
      </c>
      <c r="K89" s="10">
        <f>J89-F89</f>
        <v>-370</v>
      </c>
      <c r="L89" s="25">
        <f>(J89/F89)-1</f>
        <v>-1</v>
      </c>
    </row>
    <row r="90" spans="2:12" ht="18" customHeight="1" x14ac:dyDescent="0.25">
      <c r="B90" s="9"/>
      <c r="C90" s="4" t="s">
        <v>150</v>
      </c>
      <c r="D90" s="5"/>
      <c r="E90" s="10"/>
      <c r="F90" s="10">
        <f>SUM(F80:F86)+F87+F88</f>
        <v>370</v>
      </c>
      <c r="G90" s="117"/>
      <c r="H90" s="30"/>
      <c r="I90" s="10"/>
      <c r="J90" s="10">
        <f>SUM(J83:J88)</f>
        <v>0</v>
      </c>
      <c r="K90" s="10">
        <f>J90-F90</f>
        <v>-370</v>
      </c>
      <c r="L90" s="25">
        <f>(J90/F90)-1</f>
        <v>-1</v>
      </c>
    </row>
    <row r="91" spans="2:12" ht="18" customHeight="1" x14ac:dyDescent="0.25">
      <c r="B91" s="12"/>
      <c r="C91" s="20" t="s">
        <v>29</v>
      </c>
      <c r="D91" s="14"/>
      <c r="E91" s="15"/>
      <c r="F91" s="15"/>
      <c r="G91" s="117"/>
      <c r="H91" s="31"/>
      <c r="I91" s="15"/>
      <c r="J91" s="89">
        <v>0</v>
      </c>
      <c r="K91" s="15"/>
      <c r="L91" s="26"/>
    </row>
    <row r="92" spans="2:12" ht="18" customHeight="1" x14ac:dyDescent="0.25">
      <c r="B92" s="16">
        <v>7</v>
      </c>
      <c r="C92" s="21" t="s">
        <v>17</v>
      </c>
      <c r="D92" s="22"/>
      <c r="E92" s="23"/>
      <c r="F92" s="23"/>
      <c r="G92" s="118"/>
      <c r="H92" s="32"/>
      <c r="I92" s="19"/>
      <c r="J92" s="23">
        <f>J90+J91</f>
        <v>0</v>
      </c>
      <c r="K92" s="19"/>
      <c r="L92" s="27"/>
    </row>
    <row r="93" spans="2:12" s="39" customFormat="1" ht="18" customHeight="1" x14ac:dyDescent="0.25">
      <c r="B93" s="103"/>
      <c r="C93" s="45"/>
      <c r="D93" s="102"/>
      <c r="E93" s="54"/>
      <c r="F93" s="54"/>
      <c r="G93" s="54"/>
      <c r="H93" s="55"/>
      <c r="I93" s="54"/>
      <c r="J93" s="54"/>
      <c r="K93" s="54"/>
      <c r="L93" s="56"/>
    </row>
    <row r="94" spans="2:12" ht="18" customHeight="1" x14ac:dyDescent="0.25">
      <c r="B94" s="8">
        <v>8</v>
      </c>
      <c r="C94" s="120" t="s">
        <v>99</v>
      </c>
      <c r="D94" s="121"/>
      <c r="E94" s="121"/>
      <c r="F94" s="122"/>
      <c r="G94" s="134"/>
      <c r="H94" s="123"/>
      <c r="I94" s="114"/>
      <c r="J94" s="114"/>
      <c r="K94" s="114"/>
      <c r="L94" s="115"/>
    </row>
    <row r="95" spans="2:12" ht="18" customHeight="1" x14ac:dyDescent="0.25">
      <c r="B95" s="34" t="s">
        <v>100</v>
      </c>
      <c r="C95" s="4" t="s">
        <v>46</v>
      </c>
      <c r="D95" s="5">
        <v>1</v>
      </c>
      <c r="E95" s="10"/>
      <c r="F95" s="10"/>
      <c r="G95" s="117"/>
      <c r="H95" s="86">
        <v>0</v>
      </c>
      <c r="I95" s="87">
        <v>0</v>
      </c>
      <c r="J95" s="37">
        <f>H95*I95</f>
        <v>0</v>
      </c>
      <c r="K95" s="10"/>
      <c r="L95" s="25"/>
    </row>
    <row r="96" spans="2:12" ht="18" customHeight="1" x14ac:dyDescent="0.25">
      <c r="B96" s="34" t="s">
        <v>101</v>
      </c>
      <c r="C96" s="4" t="s">
        <v>46</v>
      </c>
      <c r="D96" s="5">
        <v>1</v>
      </c>
      <c r="E96" s="10"/>
      <c r="F96" s="10"/>
      <c r="G96" s="117"/>
      <c r="H96" s="86">
        <v>0</v>
      </c>
      <c r="I96" s="87">
        <v>0</v>
      </c>
      <c r="J96" s="37">
        <f t="shared" ref="J96:J97" si="37">H96*I96</f>
        <v>0</v>
      </c>
      <c r="K96" s="10"/>
      <c r="L96" s="25"/>
    </row>
    <row r="97" spans="2:12" ht="18" customHeight="1" x14ac:dyDescent="0.25">
      <c r="B97" s="34" t="s">
        <v>102</v>
      </c>
      <c r="C97" s="4" t="s">
        <v>46</v>
      </c>
      <c r="D97" s="5">
        <v>1</v>
      </c>
      <c r="E97" s="10"/>
      <c r="F97" s="10"/>
      <c r="G97" s="117"/>
      <c r="H97" s="86">
        <v>0</v>
      </c>
      <c r="I97" s="87">
        <v>0</v>
      </c>
      <c r="J97" s="37">
        <f t="shared" si="37"/>
        <v>0</v>
      </c>
      <c r="K97" s="10"/>
      <c r="L97" s="25"/>
    </row>
    <row r="98" spans="2:12" ht="18" customHeight="1" x14ac:dyDescent="0.25">
      <c r="B98" s="34"/>
      <c r="C98" s="4" t="s">
        <v>104</v>
      </c>
      <c r="D98" s="5">
        <v>3</v>
      </c>
      <c r="E98" s="10"/>
      <c r="F98" s="10">
        <v>165</v>
      </c>
      <c r="G98" s="117"/>
      <c r="H98" s="35">
        <f>H95+H96+H97</f>
        <v>0</v>
      </c>
      <c r="I98" s="36"/>
      <c r="J98" s="36">
        <f>J95+J96+J97</f>
        <v>0</v>
      </c>
      <c r="K98" s="10">
        <f>J98-F98</f>
        <v>-165</v>
      </c>
      <c r="L98" s="25">
        <f>(J98/F98)-1</f>
        <v>-1</v>
      </c>
    </row>
    <row r="99" spans="2:12" ht="18" customHeight="1" x14ac:dyDescent="0.25">
      <c r="B99" s="9" t="s">
        <v>103</v>
      </c>
      <c r="C99" s="4" t="s">
        <v>80</v>
      </c>
      <c r="D99" s="5">
        <v>1</v>
      </c>
      <c r="E99" s="10">
        <v>50</v>
      </c>
      <c r="F99" s="10">
        <f>D99*E99</f>
        <v>50</v>
      </c>
      <c r="G99" s="117"/>
      <c r="H99" s="86">
        <v>0</v>
      </c>
      <c r="I99" s="87">
        <v>0</v>
      </c>
      <c r="J99" s="37">
        <f t="shared" ref="J99" si="38">H99*I99</f>
        <v>0</v>
      </c>
      <c r="K99" s="10">
        <f t="shared" ref="K99" si="39">J99-F99</f>
        <v>-50</v>
      </c>
      <c r="L99" s="25">
        <f t="shared" ref="L99" si="40">(J99/F99)-1</f>
        <v>-1</v>
      </c>
    </row>
    <row r="100" spans="2:12" ht="18" customHeight="1" x14ac:dyDescent="0.25">
      <c r="B100" s="9" t="s">
        <v>105</v>
      </c>
      <c r="C100" s="4" t="s">
        <v>52</v>
      </c>
      <c r="D100" s="5">
        <v>1</v>
      </c>
      <c r="E100" s="10">
        <v>70</v>
      </c>
      <c r="F100" s="10">
        <f>D100*E100</f>
        <v>70</v>
      </c>
      <c r="G100" s="117"/>
      <c r="H100" s="86">
        <v>0</v>
      </c>
      <c r="I100" s="87">
        <v>0</v>
      </c>
      <c r="J100" s="37">
        <f>H100*I100</f>
        <v>0</v>
      </c>
      <c r="K100" s="10">
        <f>J100-F100</f>
        <v>-70</v>
      </c>
      <c r="L100" s="25">
        <f>(J100/F100)-1</f>
        <v>-1</v>
      </c>
    </row>
    <row r="101" spans="2:12" ht="18" customHeight="1" x14ac:dyDescent="0.25">
      <c r="B101" s="9" t="s">
        <v>106</v>
      </c>
      <c r="C101" s="4" t="s">
        <v>51</v>
      </c>
      <c r="D101" s="5">
        <v>1</v>
      </c>
      <c r="E101" s="10">
        <v>45</v>
      </c>
      <c r="F101" s="10">
        <f>D101*E101</f>
        <v>45</v>
      </c>
      <c r="G101" s="117"/>
      <c r="H101" s="86">
        <v>0</v>
      </c>
      <c r="I101" s="87">
        <v>0</v>
      </c>
      <c r="J101" s="37">
        <f t="shared" ref="J101" si="41">H101*I101</f>
        <v>0</v>
      </c>
      <c r="K101" s="10">
        <f t="shared" ref="K101" si="42">J101-F101</f>
        <v>-45</v>
      </c>
      <c r="L101" s="25">
        <f t="shared" ref="L101" si="43">(J101/F101)-1</f>
        <v>-1</v>
      </c>
    </row>
    <row r="102" spans="2:12" ht="18" customHeight="1" x14ac:dyDescent="0.25">
      <c r="B102" s="9" t="s">
        <v>107</v>
      </c>
      <c r="C102" s="4" t="s">
        <v>37</v>
      </c>
      <c r="D102" s="5">
        <v>1</v>
      </c>
      <c r="E102" s="10">
        <v>40</v>
      </c>
      <c r="F102" s="10">
        <f>D102*E102</f>
        <v>40</v>
      </c>
      <c r="G102" s="117"/>
      <c r="H102" s="86">
        <v>0</v>
      </c>
      <c r="I102" s="87">
        <v>0</v>
      </c>
      <c r="J102" s="37">
        <f>H102*I102</f>
        <v>0</v>
      </c>
      <c r="K102" s="10">
        <f>J102-F102</f>
        <v>-40</v>
      </c>
      <c r="L102" s="25">
        <f>(J102/F102)-1</f>
        <v>-1</v>
      </c>
    </row>
    <row r="103" spans="2:12" ht="18" customHeight="1" x14ac:dyDescent="0.25">
      <c r="B103" s="9"/>
      <c r="C103" s="88" t="s">
        <v>82</v>
      </c>
      <c r="D103" s="5"/>
      <c r="E103" s="10"/>
      <c r="F103" s="10"/>
      <c r="G103" s="117"/>
      <c r="H103" s="86">
        <v>0</v>
      </c>
      <c r="I103" s="87">
        <v>0</v>
      </c>
      <c r="J103" s="37">
        <f t="shared" ref="J103" si="44">H103*I103</f>
        <v>0</v>
      </c>
      <c r="K103" s="10"/>
      <c r="L103" s="25"/>
    </row>
    <row r="104" spans="2:12" ht="18" customHeight="1" x14ac:dyDescent="0.25">
      <c r="B104" s="9"/>
      <c r="C104" s="4" t="s">
        <v>149</v>
      </c>
      <c r="D104" s="5"/>
      <c r="E104" s="10"/>
      <c r="F104" s="10">
        <f>SUM(F95:F101)+F102</f>
        <v>370</v>
      </c>
      <c r="G104" s="117"/>
      <c r="H104" s="30"/>
      <c r="I104" s="10"/>
      <c r="J104" s="10">
        <f>SUM(J98:J102)</f>
        <v>0</v>
      </c>
      <c r="K104" s="10">
        <f>J104-F104</f>
        <v>-370</v>
      </c>
      <c r="L104" s="25">
        <f>(J104/F104)-1</f>
        <v>-1</v>
      </c>
    </row>
    <row r="105" spans="2:12" ht="18" customHeight="1" x14ac:dyDescent="0.25">
      <c r="B105" s="9"/>
      <c r="C105" s="4" t="s">
        <v>150</v>
      </c>
      <c r="D105" s="5"/>
      <c r="E105" s="10"/>
      <c r="F105" s="10">
        <f>SUM(F95:F101)+F102+F103</f>
        <v>370</v>
      </c>
      <c r="G105" s="117"/>
      <c r="H105" s="30"/>
      <c r="I105" s="10"/>
      <c r="J105" s="10">
        <f>SUM(J98:J103)</f>
        <v>0</v>
      </c>
      <c r="K105" s="10">
        <f>J105-F105</f>
        <v>-370</v>
      </c>
      <c r="L105" s="25">
        <f>(J105/F105)-1</f>
        <v>-1</v>
      </c>
    </row>
    <row r="106" spans="2:12" ht="18" customHeight="1" x14ac:dyDescent="0.25">
      <c r="B106" s="12"/>
      <c r="C106" s="20" t="s">
        <v>29</v>
      </c>
      <c r="D106" s="14"/>
      <c r="E106" s="15"/>
      <c r="F106" s="15"/>
      <c r="G106" s="117"/>
      <c r="H106" s="31"/>
      <c r="I106" s="15"/>
      <c r="J106" s="89">
        <v>0</v>
      </c>
      <c r="K106" s="15"/>
      <c r="L106" s="26"/>
    </row>
    <row r="107" spans="2:12" ht="18" customHeight="1" x14ac:dyDescent="0.25">
      <c r="B107" s="16">
        <v>8</v>
      </c>
      <c r="C107" s="21" t="s">
        <v>17</v>
      </c>
      <c r="D107" s="22"/>
      <c r="E107" s="23"/>
      <c r="F107" s="23"/>
      <c r="G107" s="118"/>
      <c r="H107" s="32"/>
      <c r="I107" s="19"/>
      <c r="J107" s="23">
        <f>J105+J106</f>
        <v>0</v>
      </c>
      <c r="K107" s="19"/>
      <c r="L107" s="27"/>
    </row>
    <row r="108" spans="2:12" s="39" customFormat="1" ht="18" customHeight="1" x14ac:dyDescent="0.25">
      <c r="B108" s="103"/>
      <c r="C108" s="45"/>
      <c r="D108" s="102"/>
      <c r="E108" s="54"/>
      <c r="F108" s="54"/>
      <c r="G108" s="54"/>
      <c r="H108" s="55"/>
      <c r="I108" s="54"/>
      <c r="J108" s="54"/>
      <c r="K108" s="54"/>
      <c r="L108" s="56"/>
    </row>
    <row r="109" spans="2:12" ht="18" customHeight="1" x14ac:dyDescent="0.25">
      <c r="B109" s="8">
        <v>9</v>
      </c>
      <c r="C109" s="120" t="s">
        <v>108</v>
      </c>
      <c r="D109" s="121"/>
      <c r="E109" s="121"/>
      <c r="F109" s="122"/>
      <c r="G109" s="134"/>
      <c r="H109" s="123"/>
      <c r="I109" s="114"/>
      <c r="J109" s="114"/>
      <c r="K109" s="114"/>
      <c r="L109" s="115"/>
    </row>
    <row r="110" spans="2:12" ht="18" customHeight="1" x14ac:dyDescent="0.25">
      <c r="B110" s="34" t="s">
        <v>109</v>
      </c>
      <c r="C110" s="4" t="s">
        <v>46</v>
      </c>
      <c r="D110" s="5">
        <v>1</v>
      </c>
      <c r="E110" s="10"/>
      <c r="F110" s="10"/>
      <c r="G110" s="117"/>
      <c r="H110" s="86">
        <v>0</v>
      </c>
      <c r="I110" s="87">
        <v>0</v>
      </c>
      <c r="J110" s="37">
        <f>H110*I110</f>
        <v>0</v>
      </c>
      <c r="K110" s="10"/>
      <c r="L110" s="25"/>
    </row>
    <row r="111" spans="2:12" ht="18" customHeight="1" x14ac:dyDescent="0.25">
      <c r="B111" s="34" t="s">
        <v>110</v>
      </c>
      <c r="C111" s="4" t="s">
        <v>46</v>
      </c>
      <c r="D111" s="5">
        <v>1</v>
      </c>
      <c r="E111" s="10"/>
      <c r="F111" s="10"/>
      <c r="G111" s="117"/>
      <c r="H111" s="86">
        <v>0</v>
      </c>
      <c r="I111" s="87">
        <v>0</v>
      </c>
      <c r="J111" s="37">
        <f t="shared" ref="J111:J112" si="45">H111*I111</f>
        <v>0</v>
      </c>
      <c r="K111" s="10"/>
      <c r="L111" s="25"/>
    </row>
    <row r="112" spans="2:12" ht="18" customHeight="1" x14ac:dyDescent="0.25">
      <c r="B112" s="34" t="s">
        <v>111</v>
      </c>
      <c r="C112" s="4" t="s">
        <v>46</v>
      </c>
      <c r="D112" s="5">
        <v>1</v>
      </c>
      <c r="E112" s="10"/>
      <c r="F112" s="10"/>
      <c r="G112" s="117"/>
      <c r="H112" s="86">
        <v>0</v>
      </c>
      <c r="I112" s="87">
        <v>0</v>
      </c>
      <c r="J112" s="37">
        <f t="shared" si="45"/>
        <v>0</v>
      </c>
      <c r="K112" s="10"/>
      <c r="L112" s="25"/>
    </row>
    <row r="113" spans="2:12" ht="18" customHeight="1" x14ac:dyDescent="0.25">
      <c r="B113" s="34"/>
      <c r="C113" s="4" t="s">
        <v>116</v>
      </c>
      <c r="D113" s="5">
        <v>3</v>
      </c>
      <c r="E113" s="10"/>
      <c r="F113" s="10">
        <v>165</v>
      </c>
      <c r="G113" s="117"/>
      <c r="H113" s="35">
        <f>H110+H111+H112</f>
        <v>0</v>
      </c>
      <c r="I113" s="36"/>
      <c r="J113" s="36">
        <f>J110+J111+J112</f>
        <v>0</v>
      </c>
      <c r="K113" s="10">
        <f>J113-F113</f>
        <v>-165</v>
      </c>
      <c r="L113" s="25">
        <f>(J113/F113)-1</f>
        <v>-1</v>
      </c>
    </row>
    <row r="114" spans="2:12" ht="18" customHeight="1" x14ac:dyDescent="0.25">
      <c r="B114" s="9" t="s">
        <v>112</v>
      </c>
      <c r="C114" s="4" t="s">
        <v>49</v>
      </c>
      <c r="D114" s="5">
        <v>1</v>
      </c>
      <c r="E114" s="10">
        <v>50</v>
      </c>
      <c r="F114" s="10">
        <f>D114*E114</f>
        <v>50</v>
      </c>
      <c r="G114" s="117"/>
      <c r="H114" s="86">
        <v>0</v>
      </c>
      <c r="I114" s="87">
        <v>0</v>
      </c>
      <c r="J114" s="37">
        <f t="shared" ref="J114" si="46">H114*I114</f>
        <v>0</v>
      </c>
      <c r="K114" s="10">
        <f t="shared" ref="K114" si="47">J114-F114</f>
        <v>-50</v>
      </c>
      <c r="L114" s="25">
        <f t="shared" ref="L114" si="48">(J114/F114)-1</f>
        <v>-1</v>
      </c>
    </row>
    <row r="115" spans="2:12" ht="18" customHeight="1" x14ac:dyDescent="0.25">
      <c r="B115" s="9" t="s">
        <v>113</v>
      </c>
      <c r="C115" s="4" t="s">
        <v>52</v>
      </c>
      <c r="D115" s="5">
        <v>1</v>
      </c>
      <c r="E115" s="10">
        <v>70</v>
      </c>
      <c r="F115" s="10">
        <f>D115*E115</f>
        <v>70</v>
      </c>
      <c r="G115" s="117"/>
      <c r="H115" s="86">
        <v>0</v>
      </c>
      <c r="I115" s="87">
        <v>0</v>
      </c>
      <c r="J115" s="37">
        <f>H115*I115</f>
        <v>0</v>
      </c>
      <c r="K115" s="10">
        <f>J115-F115</f>
        <v>-70</v>
      </c>
      <c r="L115" s="25">
        <f>(J115/F115)-1</f>
        <v>-1</v>
      </c>
    </row>
    <row r="116" spans="2:12" ht="18" customHeight="1" x14ac:dyDescent="0.25">
      <c r="B116" s="9" t="s">
        <v>114</v>
      </c>
      <c r="C116" s="4" t="s">
        <v>51</v>
      </c>
      <c r="D116" s="5">
        <v>1</v>
      </c>
      <c r="E116" s="10">
        <v>45</v>
      </c>
      <c r="F116" s="10">
        <f>D116*E116</f>
        <v>45</v>
      </c>
      <c r="G116" s="117"/>
      <c r="H116" s="86">
        <v>0</v>
      </c>
      <c r="I116" s="87">
        <v>0</v>
      </c>
      <c r="J116" s="37">
        <f t="shared" ref="J116" si="49">H116*I116</f>
        <v>0</v>
      </c>
      <c r="K116" s="10">
        <f t="shared" ref="K116" si="50">J116-F116</f>
        <v>-45</v>
      </c>
      <c r="L116" s="25">
        <f t="shared" ref="L116" si="51">(J116/F116)-1</f>
        <v>-1</v>
      </c>
    </row>
    <row r="117" spans="2:12" ht="18" customHeight="1" x14ac:dyDescent="0.25">
      <c r="B117" s="9" t="s">
        <v>115</v>
      </c>
      <c r="C117" s="4" t="s">
        <v>37</v>
      </c>
      <c r="D117" s="5">
        <v>1</v>
      </c>
      <c r="E117" s="10">
        <v>40</v>
      </c>
      <c r="F117" s="10">
        <f>D117*E117</f>
        <v>40</v>
      </c>
      <c r="G117" s="117"/>
      <c r="H117" s="86">
        <v>0</v>
      </c>
      <c r="I117" s="87">
        <v>0</v>
      </c>
      <c r="J117" s="37">
        <f>H117*I117</f>
        <v>0</v>
      </c>
      <c r="K117" s="10">
        <f>J117-F117</f>
        <v>-40</v>
      </c>
      <c r="L117" s="25">
        <f>(J117/F117)-1</f>
        <v>-1</v>
      </c>
    </row>
    <row r="118" spans="2:12" ht="18" customHeight="1" x14ac:dyDescent="0.25">
      <c r="B118" s="9"/>
      <c r="C118" s="88" t="s">
        <v>82</v>
      </c>
      <c r="D118" s="5"/>
      <c r="E118" s="10"/>
      <c r="F118" s="10"/>
      <c r="G118" s="117"/>
      <c r="H118" s="86">
        <v>0</v>
      </c>
      <c r="I118" s="87">
        <v>0</v>
      </c>
      <c r="J118" s="37">
        <f t="shared" ref="J118" si="52">H118*I118</f>
        <v>0</v>
      </c>
      <c r="K118" s="10"/>
      <c r="L118" s="25"/>
    </row>
    <row r="119" spans="2:12" ht="18" customHeight="1" x14ac:dyDescent="0.25">
      <c r="B119" s="9"/>
      <c r="C119" s="4" t="s">
        <v>149</v>
      </c>
      <c r="D119" s="5"/>
      <c r="E119" s="10"/>
      <c r="F119" s="10">
        <f>SUM(F110:F116)+F117</f>
        <v>370</v>
      </c>
      <c r="G119" s="117"/>
      <c r="H119" s="30"/>
      <c r="I119" s="10"/>
      <c r="J119" s="10">
        <f>SUM(J113:J117)</f>
        <v>0</v>
      </c>
      <c r="K119" s="10">
        <f>J119-F119</f>
        <v>-370</v>
      </c>
      <c r="L119" s="25">
        <f>(J119/F119)-1</f>
        <v>-1</v>
      </c>
    </row>
    <row r="120" spans="2:12" ht="18" customHeight="1" x14ac:dyDescent="0.25">
      <c r="B120" s="9"/>
      <c r="C120" s="4" t="s">
        <v>150</v>
      </c>
      <c r="D120" s="5"/>
      <c r="E120" s="10"/>
      <c r="F120" s="10">
        <f>SUM(F110:F116)+F117+F118</f>
        <v>370</v>
      </c>
      <c r="G120" s="117"/>
      <c r="H120" s="30"/>
      <c r="I120" s="10"/>
      <c r="J120" s="92">
        <f>SUM(J113:J118)</f>
        <v>0</v>
      </c>
      <c r="K120" s="10">
        <f>J120-F120</f>
        <v>-370</v>
      </c>
      <c r="L120" s="25">
        <f>(J120/F120)-1</f>
        <v>-1</v>
      </c>
    </row>
    <row r="121" spans="2:12" ht="18" customHeight="1" x14ac:dyDescent="0.25">
      <c r="B121" s="12"/>
      <c r="C121" s="20" t="s">
        <v>29</v>
      </c>
      <c r="D121" s="14"/>
      <c r="E121" s="15"/>
      <c r="F121" s="15"/>
      <c r="G121" s="117"/>
      <c r="H121" s="31"/>
      <c r="I121" s="15"/>
      <c r="J121" s="89">
        <v>0</v>
      </c>
      <c r="K121" s="15"/>
      <c r="L121" s="26"/>
    </row>
    <row r="122" spans="2:12" ht="18" customHeight="1" x14ac:dyDescent="0.25">
      <c r="B122" s="16">
        <v>9</v>
      </c>
      <c r="C122" s="21" t="s">
        <v>17</v>
      </c>
      <c r="D122" s="22"/>
      <c r="E122" s="23"/>
      <c r="F122" s="23"/>
      <c r="G122" s="118"/>
      <c r="H122" s="32"/>
      <c r="I122" s="19"/>
      <c r="J122" s="23">
        <f>J120+J121</f>
        <v>0</v>
      </c>
      <c r="K122" s="19"/>
      <c r="L122" s="27"/>
    </row>
    <row r="123" spans="2:12" s="39" customFormat="1" ht="18" customHeight="1" x14ac:dyDescent="0.25">
      <c r="B123" s="103"/>
      <c r="C123" s="45"/>
      <c r="D123" s="102"/>
      <c r="E123" s="54"/>
      <c r="F123" s="54"/>
      <c r="G123" s="54"/>
      <c r="H123" s="55"/>
      <c r="I123" s="54"/>
      <c r="J123" s="54"/>
      <c r="K123" s="54"/>
      <c r="L123" s="56"/>
    </row>
    <row r="124" spans="2:12" ht="18" customHeight="1" x14ac:dyDescent="0.25">
      <c r="B124" s="8">
        <v>10</v>
      </c>
      <c r="C124" s="120" t="s">
        <v>117</v>
      </c>
      <c r="D124" s="121"/>
      <c r="E124" s="121"/>
      <c r="F124" s="122"/>
      <c r="G124" s="134"/>
      <c r="H124" s="123"/>
      <c r="I124" s="114"/>
      <c r="J124" s="114"/>
      <c r="K124" s="114"/>
      <c r="L124" s="115"/>
    </row>
    <row r="125" spans="2:12" ht="18" customHeight="1" x14ac:dyDescent="0.25">
      <c r="B125" s="34" t="s">
        <v>118</v>
      </c>
      <c r="C125" s="4" t="s">
        <v>46</v>
      </c>
      <c r="D125" s="5">
        <v>1</v>
      </c>
      <c r="E125" s="10"/>
      <c r="F125" s="10"/>
      <c r="G125" s="117"/>
      <c r="H125" s="86">
        <v>0</v>
      </c>
      <c r="I125" s="87">
        <v>0</v>
      </c>
      <c r="J125" s="37">
        <f>H125*I125</f>
        <v>0</v>
      </c>
      <c r="K125" s="10"/>
      <c r="L125" s="25"/>
    </row>
    <row r="126" spans="2:12" ht="18" customHeight="1" x14ac:dyDescent="0.25">
      <c r="B126" s="34" t="s">
        <v>119</v>
      </c>
      <c r="C126" s="4" t="s">
        <v>46</v>
      </c>
      <c r="D126" s="5">
        <v>1</v>
      </c>
      <c r="E126" s="10"/>
      <c r="F126" s="10"/>
      <c r="G126" s="117"/>
      <c r="H126" s="86">
        <v>0</v>
      </c>
      <c r="I126" s="87">
        <v>0</v>
      </c>
      <c r="J126" s="37">
        <f t="shared" ref="J126:J127" si="53">H126*I126</f>
        <v>0</v>
      </c>
      <c r="K126" s="10"/>
      <c r="L126" s="25"/>
    </row>
    <row r="127" spans="2:12" ht="18" customHeight="1" x14ac:dyDescent="0.25">
      <c r="B127" s="34" t="s">
        <v>120</v>
      </c>
      <c r="C127" s="4" t="s">
        <v>46</v>
      </c>
      <c r="D127" s="5">
        <v>1</v>
      </c>
      <c r="E127" s="10"/>
      <c r="F127" s="10"/>
      <c r="G127" s="117"/>
      <c r="H127" s="86">
        <v>0</v>
      </c>
      <c r="I127" s="87">
        <v>0</v>
      </c>
      <c r="J127" s="37">
        <f t="shared" si="53"/>
        <v>0</v>
      </c>
      <c r="K127" s="10"/>
      <c r="L127" s="25"/>
    </row>
    <row r="128" spans="2:12" ht="18" customHeight="1" x14ac:dyDescent="0.25">
      <c r="B128" s="34"/>
      <c r="C128" s="4" t="s">
        <v>125</v>
      </c>
      <c r="D128" s="5">
        <v>3</v>
      </c>
      <c r="E128" s="10"/>
      <c r="F128" s="10">
        <v>165</v>
      </c>
      <c r="G128" s="117"/>
      <c r="H128" s="35">
        <f>H125+H126+H127</f>
        <v>0</v>
      </c>
      <c r="I128" s="36"/>
      <c r="J128" s="36">
        <f>J125+J126+J127</f>
        <v>0</v>
      </c>
      <c r="K128" s="10">
        <f>J128-F128</f>
        <v>-165</v>
      </c>
      <c r="L128" s="25">
        <f>(J128/F128)-1</f>
        <v>-1</v>
      </c>
    </row>
    <row r="129" spans="2:12" ht="18" customHeight="1" x14ac:dyDescent="0.25">
      <c r="B129" s="9" t="s">
        <v>121</v>
      </c>
      <c r="C129" s="4" t="s">
        <v>80</v>
      </c>
      <c r="D129" s="5">
        <v>1</v>
      </c>
      <c r="E129" s="10">
        <v>50</v>
      </c>
      <c r="F129" s="10">
        <f>D129*E129</f>
        <v>50</v>
      </c>
      <c r="G129" s="117"/>
      <c r="H129" s="86">
        <v>0</v>
      </c>
      <c r="I129" s="87">
        <v>0</v>
      </c>
      <c r="J129" s="37">
        <f t="shared" ref="J129" si="54">H129*I129</f>
        <v>0</v>
      </c>
      <c r="K129" s="10">
        <f t="shared" ref="K129" si="55">J129-F129</f>
        <v>-50</v>
      </c>
      <c r="L129" s="25">
        <f t="shared" ref="L129" si="56">(J129/F129)-1</f>
        <v>-1</v>
      </c>
    </row>
    <row r="130" spans="2:12" ht="18" customHeight="1" x14ac:dyDescent="0.25">
      <c r="B130" s="9" t="s">
        <v>122</v>
      </c>
      <c r="C130" s="4" t="s">
        <v>52</v>
      </c>
      <c r="D130" s="5">
        <v>1</v>
      </c>
      <c r="E130" s="10">
        <v>70</v>
      </c>
      <c r="F130" s="10">
        <f>D130*E130</f>
        <v>70</v>
      </c>
      <c r="G130" s="117"/>
      <c r="H130" s="86">
        <v>0</v>
      </c>
      <c r="I130" s="87">
        <v>0</v>
      </c>
      <c r="J130" s="37">
        <f>H130*I130</f>
        <v>0</v>
      </c>
      <c r="K130" s="10">
        <f>J130-F130</f>
        <v>-70</v>
      </c>
      <c r="L130" s="25">
        <f>(J130/F130)-1</f>
        <v>-1</v>
      </c>
    </row>
    <row r="131" spans="2:12" ht="18" customHeight="1" x14ac:dyDescent="0.25">
      <c r="B131" s="9" t="s">
        <v>123</v>
      </c>
      <c r="C131" s="4" t="s">
        <v>51</v>
      </c>
      <c r="D131" s="5">
        <v>1</v>
      </c>
      <c r="E131" s="10">
        <v>45</v>
      </c>
      <c r="F131" s="10">
        <f>D131*E131</f>
        <v>45</v>
      </c>
      <c r="G131" s="117"/>
      <c r="H131" s="86">
        <v>0</v>
      </c>
      <c r="I131" s="87">
        <v>0</v>
      </c>
      <c r="J131" s="37">
        <f t="shared" ref="J131" si="57">H131*I131</f>
        <v>0</v>
      </c>
      <c r="K131" s="10">
        <f t="shared" ref="K131" si="58">J131-F131</f>
        <v>-45</v>
      </c>
      <c r="L131" s="25">
        <f t="shared" ref="L131" si="59">(J131/F131)-1</f>
        <v>-1</v>
      </c>
    </row>
    <row r="132" spans="2:12" ht="18" customHeight="1" x14ac:dyDescent="0.25">
      <c r="B132" s="9" t="s">
        <v>124</v>
      </c>
      <c r="C132" s="4" t="s">
        <v>37</v>
      </c>
      <c r="D132" s="5">
        <v>1</v>
      </c>
      <c r="E132" s="10">
        <v>40</v>
      </c>
      <c r="F132" s="10">
        <f>D132*E132</f>
        <v>40</v>
      </c>
      <c r="G132" s="117"/>
      <c r="H132" s="86">
        <v>0</v>
      </c>
      <c r="I132" s="87">
        <v>0</v>
      </c>
      <c r="J132" s="37">
        <f>H132*I132</f>
        <v>0</v>
      </c>
      <c r="K132" s="10">
        <f>J132-F132</f>
        <v>-40</v>
      </c>
      <c r="L132" s="25">
        <f>(J132/F132)-1</f>
        <v>-1</v>
      </c>
    </row>
    <row r="133" spans="2:12" ht="18" customHeight="1" x14ac:dyDescent="0.25">
      <c r="B133" s="9"/>
      <c r="C133" s="88" t="s">
        <v>82</v>
      </c>
      <c r="D133" s="5"/>
      <c r="E133" s="10"/>
      <c r="F133" s="10"/>
      <c r="G133" s="117"/>
      <c r="H133" s="86">
        <v>0</v>
      </c>
      <c r="I133" s="87">
        <v>0</v>
      </c>
      <c r="J133" s="37">
        <f t="shared" ref="J133" si="60">H133*I133</f>
        <v>0</v>
      </c>
      <c r="K133" s="10"/>
      <c r="L133" s="25"/>
    </row>
    <row r="134" spans="2:12" ht="18" customHeight="1" x14ac:dyDescent="0.25">
      <c r="B134" s="9"/>
      <c r="C134" s="4" t="s">
        <v>149</v>
      </c>
      <c r="D134" s="5"/>
      <c r="E134" s="10"/>
      <c r="F134" s="10">
        <f>SUM(F125:F131)+F132</f>
        <v>370</v>
      </c>
      <c r="G134" s="117"/>
      <c r="H134" s="30"/>
      <c r="I134" s="10"/>
      <c r="J134" s="10">
        <f>SUM(J128:J132)</f>
        <v>0</v>
      </c>
      <c r="K134" s="10">
        <f>J134-F134</f>
        <v>-370</v>
      </c>
      <c r="L134" s="25">
        <f>(J134/F134)-1</f>
        <v>-1</v>
      </c>
    </row>
    <row r="135" spans="2:12" ht="18" customHeight="1" x14ac:dyDescent="0.25">
      <c r="B135" s="9"/>
      <c r="C135" s="4" t="s">
        <v>150</v>
      </c>
      <c r="D135" s="5"/>
      <c r="E135" s="10"/>
      <c r="F135" s="10">
        <f>SUM(F125:F131)+F132+F133</f>
        <v>370</v>
      </c>
      <c r="G135" s="117"/>
      <c r="H135" s="30"/>
      <c r="I135" s="10"/>
      <c r="J135" s="10">
        <f>SUM(J128:J133)</f>
        <v>0</v>
      </c>
      <c r="K135" s="10">
        <f>J135-F135</f>
        <v>-370</v>
      </c>
      <c r="L135" s="25">
        <f>(J135/F135)-1</f>
        <v>-1</v>
      </c>
    </row>
    <row r="136" spans="2:12" ht="18" customHeight="1" x14ac:dyDescent="0.25">
      <c r="B136" s="12"/>
      <c r="C136" s="20" t="s">
        <v>29</v>
      </c>
      <c r="D136" s="14"/>
      <c r="E136" s="15"/>
      <c r="F136" s="15"/>
      <c r="G136" s="117"/>
      <c r="H136" s="31"/>
      <c r="I136" s="15"/>
      <c r="J136" s="89">
        <v>0</v>
      </c>
      <c r="K136" s="15"/>
      <c r="L136" s="26"/>
    </row>
    <row r="137" spans="2:12" ht="18" customHeight="1" x14ac:dyDescent="0.25">
      <c r="B137" s="16">
        <v>10</v>
      </c>
      <c r="C137" s="21" t="s">
        <v>17</v>
      </c>
      <c r="D137" s="22"/>
      <c r="E137" s="23"/>
      <c r="F137" s="23"/>
      <c r="G137" s="118"/>
      <c r="H137" s="32"/>
      <c r="I137" s="19"/>
      <c r="J137" s="23">
        <f>J135+J136</f>
        <v>0</v>
      </c>
      <c r="K137" s="19"/>
      <c r="L137" s="27"/>
    </row>
    <row r="138" spans="2:12" s="39" customFormat="1" ht="18" customHeight="1" x14ac:dyDescent="0.25">
      <c r="B138" s="104"/>
      <c r="C138" s="105"/>
      <c r="D138" s="106"/>
      <c r="E138" s="107"/>
      <c r="F138" s="107"/>
      <c r="G138" s="108"/>
      <c r="H138" s="109"/>
      <c r="I138" s="110"/>
      <c r="J138" s="107"/>
      <c r="K138" s="110"/>
      <c r="L138" s="111"/>
    </row>
    <row r="139" spans="2:12" s="39" customFormat="1" ht="18" customHeight="1" x14ac:dyDescent="0.25">
      <c r="B139" s="38">
        <v>11</v>
      </c>
      <c r="C139" s="130" t="s">
        <v>126</v>
      </c>
      <c r="D139" s="121"/>
      <c r="E139" s="121"/>
      <c r="F139" s="122"/>
      <c r="G139" s="135"/>
      <c r="H139" s="113"/>
      <c r="I139" s="114"/>
      <c r="J139" s="114"/>
      <c r="K139" s="114"/>
      <c r="L139" s="115"/>
    </row>
    <row r="140" spans="2:12" s="45" customFormat="1" ht="18" customHeight="1" x14ac:dyDescent="0.25">
      <c r="B140" s="40" t="s">
        <v>59</v>
      </c>
      <c r="C140" s="41" t="s">
        <v>71</v>
      </c>
      <c r="D140" s="42">
        <v>1</v>
      </c>
      <c r="E140" s="37">
        <v>20</v>
      </c>
      <c r="F140" s="37">
        <f>D140*E140</f>
        <v>20</v>
      </c>
      <c r="G140" s="117"/>
      <c r="H140" s="86">
        <v>0</v>
      </c>
      <c r="I140" s="87">
        <v>0</v>
      </c>
      <c r="J140" s="37">
        <f t="shared" ref="J140:J145" si="61">H140*I140</f>
        <v>0</v>
      </c>
      <c r="K140" s="37">
        <f t="shared" ref="K140:K145" si="62">J140-F140</f>
        <v>-20</v>
      </c>
      <c r="L140" s="44">
        <f t="shared" ref="L140:L145" si="63">(J140/F140)-1</f>
        <v>-1</v>
      </c>
    </row>
    <row r="141" spans="2:12" s="45" customFormat="1" ht="18" customHeight="1" x14ac:dyDescent="0.25">
      <c r="B141" s="40" t="s">
        <v>60</v>
      </c>
      <c r="C141" s="41" t="s">
        <v>72</v>
      </c>
      <c r="D141" s="42">
        <v>1</v>
      </c>
      <c r="E141" s="37">
        <v>21</v>
      </c>
      <c r="F141" s="37">
        <f>D141*E141</f>
        <v>21</v>
      </c>
      <c r="G141" s="117"/>
      <c r="H141" s="86">
        <v>0</v>
      </c>
      <c r="I141" s="87">
        <v>0</v>
      </c>
      <c r="J141" s="37">
        <f t="shared" si="61"/>
        <v>0</v>
      </c>
      <c r="K141" s="37">
        <f t="shared" si="62"/>
        <v>-21</v>
      </c>
      <c r="L141" s="44">
        <f t="shared" si="63"/>
        <v>-1</v>
      </c>
    </row>
    <row r="142" spans="2:12" s="45" customFormat="1" ht="18" customHeight="1" x14ac:dyDescent="0.25">
      <c r="B142" s="40" t="s">
        <v>127</v>
      </c>
      <c r="C142" s="41" t="s">
        <v>65</v>
      </c>
      <c r="D142" s="42" t="s">
        <v>42</v>
      </c>
      <c r="E142" s="37">
        <v>15</v>
      </c>
      <c r="F142" s="37">
        <f>E142</f>
        <v>15</v>
      </c>
      <c r="G142" s="117"/>
      <c r="H142" s="86">
        <v>0</v>
      </c>
      <c r="I142" s="87">
        <v>0</v>
      </c>
      <c r="J142" s="37">
        <f t="shared" si="61"/>
        <v>0</v>
      </c>
      <c r="K142" s="37">
        <f t="shared" si="62"/>
        <v>-15</v>
      </c>
      <c r="L142" s="44">
        <f t="shared" si="63"/>
        <v>-1</v>
      </c>
    </row>
    <row r="143" spans="2:12" s="45" customFormat="1" ht="18" customHeight="1" x14ac:dyDescent="0.25">
      <c r="B143" s="40" t="s">
        <v>128</v>
      </c>
      <c r="C143" s="41" t="s">
        <v>66</v>
      </c>
      <c r="D143" s="42" t="s">
        <v>42</v>
      </c>
      <c r="E143" s="37">
        <v>6</v>
      </c>
      <c r="F143" s="37">
        <f>E143</f>
        <v>6</v>
      </c>
      <c r="G143" s="117"/>
      <c r="H143" s="86">
        <v>0</v>
      </c>
      <c r="I143" s="87">
        <v>0</v>
      </c>
      <c r="J143" s="37">
        <f t="shared" si="61"/>
        <v>0</v>
      </c>
      <c r="K143" s="37">
        <f t="shared" si="62"/>
        <v>-6</v>
      </c>
      <c r="L143" s="44">
        <f t="shared" si="63"/>
        <v>-1</v>
      </c>
    </row>
    <row r="144" spans="2:12" s="39" customFormat="1" ht="18" customHeight="1" x14ac:dyDescent="0.25">
      <c r="B144" s="40" t="s">
        <v>129</v>
      </c>
      <c r="C144" s="41" t="s">
        <v>37</v>
      </c>
      <c r="D144" s="42" t="s">
        <v>42</v>
      </c>
      <c r="E144" s="37">
        <v>40</v>
      </c>
      <c r="F144" s="37">
        <f>E144</f>
        <v>40</v>
      </c>
      <c r="G144" s="117"/>
      <c r="H144" s="86">
        <v>0</v>
      </c>
      <c r="I144" s="87">
        <v>0</v>
      </c>
      <c r="J144" s="37">
        <f t="shared" si="61"/>
        <v>0</v>
      </c>
      <c r="K144" s="37">
        <f t="shared" si="62"/>
        <v>-40</v>
      </c>
      <c r="L144" s="44">
        <f t="shared" si="63"/>
        <v>-1</v>
      </c>
    </row>
    <row r="145" spans="2:12" s="39" customFormat="1" ht="18" customHeight="1" x14ac:dyDescent="0.25">
      <c r="B145" s="40" t="s">
        <v>130</v>
      </c>
      <c r="C145" s="41" t="s">
        <v>67</v>
      </c>
      <c r="D145" s="42">
        <v>1</v>
      </c>
      <c r="E145" s="37">
        <v>125</v>
      </c>
      <c r="F145" s="37">
        <f>D145*E145</f>
        <v>125</v>
      </c>
      <c r="G145" s="117"/>
      <c r="H145" s="86">
        <v>0</v>
      </c>
      <c r="I145" s="87">
        <v>0</v>
      </c>
      <c r="J145" s="37">
        <f t="shared" si="61"/>
        <v>0</v>
      </c>
      <c r="K145" s="37">
        <f t="shared" si="62"/>
        <v>-125</v>
      </c>
      <c r="L145" s="44">
        <f t="shared" si="63"/>
        <v>-1</v>
      </c>
    </row>
    <row r="146" spans="2:12" s="39" customFormat="1" ht="18" customHeight="1" x14ac:dyDescent="0.25">
      <c r="B146" s="40" t="s">
        <v>60</v>
      </c>
      <c r="C146" s="41" t="s">
        <v>68</v>
      </c>
      <c r="D146" s="42" t="s">
        <v>42</v>
      </c>
      <c r="E146" s="37">
        <v>100</v>
      </c>
      <c r="F146" s="37">
        <f>E146</f>
        <v>100</v>
      </c>
      <c r="G146" s="117"/>
      <c r="H146" s="86">
        <v>0</v>
      </c>
      <c r="I146" s="87">
        <v>0</v>
      </c>
      <c r="J146" s="37">
        <f t="shared" ref="J146:J147" si="64">H146*I146</f>
        <v>0</v>
      </c>
      <c r="K146" s="37">
        <f t="shared" ref="K146" si="65">J146-F146</f>
        <v>-100</v>
      </c>
      <c r="L146" s="44">
        <f t="shared" ref="L146" si="66">(J146/F146)-1</f>
        <v>-1</v>
      </c>
    </row>
    <row r="147" spans="2:12" ht="18" customHeight="1" x14ac:dyDescent="0.25">
      <c r="B147" s="9"/>
      <c r="C147" s="88" t="s">
        <v>82</v>
      </c>
      <c r="D147" s="5"/>
      <c r="E147" s="10"/>
      <c r="F147" s="10"/>
      <c r="G147" s="117"/>
      <c r="H147" s="86">
        <v>0</v>
      </c>
      <c r="I147" s="87">
        <v>0</v>
      </c>
      <c r="J147" s="37">
        <f t="shared" si="64"/>
        <v>0</v>
      </c>
      <c r="K147" s="10"/>
      <c r="L147" s="25"/>
    </row>
    <row r="148" spans="2:12" ht="18" customHeight="1" x14ac:dyDescent="0.25">
      <c r="B148" s="9"/>
      <c r="C148" s="4" t="s">
        <v>149</v>
      </c>
      <c r="D148" s="5"/>
      <c r="E148" s="10"/>
      <c r="F148" s="10">
        <f>SUM(F140:F146)</f>
        <v>327</v>
      </c>
      <c r="G148" s="117"/>
      <c r="H148" s="30"/>
      <c r="I148" s="10"/>
      <c r="J148" s="10">
        <f>SUM(J140:J146)</f>
        <v>0</v>
      </c>
      <c r="K148" s="10">
        <f>J148-F148</f>
        <v>-327</v>
      </c>
      <c r="L148" s="25">
        <f>(J148/F148)-1</f>
        <v>-1</v>
      </c>
    </row>
    <row r="149" spans="2:12" ht="18" customHeight="1" x14ac:dyDescent="0.25">
      <c r="B149" s="9"/>
      <c r="C149" s="4" t="s">
        <v>150</v>
      </c>
      <c r="D149" s="5"/>
      <c r="E149" s="10"/>
      <c r="F149" s="10">
        <f>SUM(F139:F147)</f>
        <v>327</v>
      </c>
      <c r="G149" s="117"/>
      <c r="H149" s="30"/>
      <c r="I149" s="10"/>
      <c r="J149" s="10">
        <f>SUM(J140:J147)</f>
        <v>0</v>
      </c>
      <c r="K149" s="10">
        <f>J149-F149</f>
        <v>-327</v>
      </c>
      <c r="L149" s="25">
        <f>(J149/F149)-1</f>
        <v>-1</v>
      </c>
    </row>
    <row r="150" spans="2:12" s="39" customFormat="1" ht="18" customHeight="1" x14ac:dyDescent="0.25">
      <c r="B150" s="40"/>
      <c r="C150" s="41" t="s">
        <v>29</v>
      </c>
      <c r="D150" s="42"/>
      <c r="E150" s="37"/>
      <c r="F150" s="37"/>
      <c r="G150" s="117"/>
      <c r="H150" s="43"/>
      <c r="I150" s="37"/>
      <c r="J150" s="90">
        <v>0</v>
      </c>
      <c r="K150" s="37"/>
      <c r="L150" s="44"/>
    </row>
    <row r="151" spans="2:12" s="39" customFormat="1" ht="18" customHeight="1" x14ac:dyDescent="0.25">
      <c r="B151" s="46">
        <v>11</v>
      </c>
      <c r="C151" s="47" t="s">
        <v>17</v>
      </c>
      <c r="D151" s="48"/>
      <c r="E151" s="49"/>
      <c r="F151" s="49"/>
      <c r="G151" s="118"/>
      <c r="H151" s="50"/>
      <c r="I151" s="51"/>
      <c r="J151" s="49">
        <f>J149+J150</f>
        <v>0</v>
      </c>
      <c r="K151" s="51"/>
      <c r="L151" s="52"/>
    </row>
    <row r="152" spans="2:12" s="39" customFormat="1" ht="18" customHeight="1" thickBot="1" x14ac:dyDescent="0.3">
      <c r="B152" s="45"/>
      <c r="C152" s="45"/>
      <c r="D152" s="45"/>
      <c r="E152" s="53"/>
      <c r="F152" s="54"/>
      <c r="G152" s="54"/>
      <c r="H152" s="55"/>
      <c r="I152" s="54"/>
      <c r="J152" s="54"/>
      <c r="K152" s="54"/>
      <c r="L152" s="56"/>
    </row>
    <row r="153" spans="2:12" s="66" customFormat="1" ht="21.95" customHeight="1" x14ac:dyDescent="0.3">
      <c r="B153" s="57"/>
      <c r="C153" s="58" t="s">
        <v>57</v>
      </c>
      <c r="D153" s="59"/>
      <c r="E153" s="60"/>
      <c r="F153" s="61"/>
      <c r="G153" s="61"/>
      <c r="H153" s="62"/>
      <c r="I153" s="63"/>
      <c r="J153" s="64">
        <f>J20+J33+J43+J53+J64+J77+J92+J107+J122+J137+J151</f>
        <v>0</v>
      </c>
      <c r="K153" s="63"/>
      <c r="L153" s="65"/>
    </row>
    <row r="154" spans="2:12" s="66" customFormat="1" ht="21.95" customHeight="1" thickBot="1" x14ac:dyDescent="0.35">
      <c r="B154" s="67"/>
      <c r="C154" s="68" t="s">
        <v>58</v>
      </c>
      <c r="D154" s="69"/>
      <c r="E154" s="70"/>
      <c r="F154" s="71"/>
      <c r="G154" s="71"/>
      <c r="H154" s="72"/>
      <c r="I154" s="73"/>
      <c r="J154" s="74">
        <f>SUM(J153*0.18)</f>
        <v>0</v>
      </c>
      <c r="K154" s="73"/>
      <c r="L154" s="75"/>
    </row>
    <row r="155" spans="2:12" s="39" customFormat="1" ht="18" customHeight="1" x14ac:dyDescent="0.25">
      <c r="B155" s="45"/>
      <c r="C155" s="45"/>
      <c r="D155" s="45"/>
      <c r="E155" s="53"/>
      <c r="F155" s="54"/>
      <c r="G155" s="54"/>
      <c r="H155" s="55"/>
      <c r="I155" s="54"/>
      <c r="J155" s="54"/>
      <c r="K155" s="54"/>
      <c r="L155" s="56"/>
    </row>
    <row r="156" spans="2:12" s="39" customFormat="1" ht="18" customHeight="1" x14ac:dyDescent="0.25">
      <c r="B156" s="38" t="s">
        <v>55</v>
      </c>
      <c r="C156" s="130" t="s">
        <v>56</v>
      </c>
      <c r="D156" s="121"/>
      <c r="E156" s="121"/>
      <c r="F156" s="122"/>
      <c r="G156" s="145"/>
      <c r="H156" s="113"/>
      <c r="I156" s="114"/>
      <c r="J156" s="114"/>
      <c r="K156" s="114"/>
      <c r="L156" s="115"/>
    </row>
    <row r="157" spans="2:12" s="39" customFormat="1" ht="18" customHeight="1" x14ac:dyDescent="0.25">
      <c r="B157" s="76" t="s">
        <v>131</v>
      </c>
      <c r="C157" s="136" t="s">
        <v>76</v>
      </c>
      <c r="D157" s="137"/>
      <c r="E157" s="137"/>
      <c r="F157" s="138"/>
      <c r="G157" s="117"/>
      <c r="H157" s="43"/>
      <c r="I157" s="37"/>
      <c r="J157" s="90">
        <v>0</v>
      </c>
      <c r="K157" s="37"/>
      <c r="L157" s="44"/>
    </row>
    <row r="158" spans="2:12" s="39" customFormat="1" ht="18" customHeight="1" x14ac:dyDescent="0.25">
      <c r="B158" s="76" t="s">
        <v>132</v>
      </c>
      <c r="C158" s="136" t="s">
        <v>133</v>
      </c>
      <c r="D158" s="137"/>
      <c r="E158" s="137"/>
      <c r="F158" s="138"/>
      <c r="G158" s="117"/>
      <c r="H158" s="43"/>
      <c r="I158" s="37"/>
      <c r="J158" s="90">
        <v>0</v>
      </c>
      <c r="K158" s="37"/>
      <c r="L158" s="44"/>
    </row>
    <row r="159" spans="2:12" s="39" customFormat="1" ht="18" customHeight="1" x14ac:dyDescent="0.25">
      <c r="B159" s="76" t="s">
        <v>134</v>
      </c>
      <c r="C159" s="136" t="s">
        <v>78</v>
      </c>
      <c r="D159" s="137"/>
      <c r="E159" s="137"/>
      <c r="F159" s="138"/>
      <c r="G159" s="117"/>
      <c r="H159" s="43"/>
      <c r="I159" s="37"/>
      <c r="J159" s="90">
        <v>0</v>
      </c>
      <c r="K159" s="37"/>
      <c r="L159" s="44"/>
    </row>
    <row r="160" spans="2:12" s="39" customFormat="1" ht="18" customHeight="1" x14ac:dyDescent="0.25">
      <c r="B160" s="76" t="s">
        <v>135</v>
      </c>
      <c r="C160" s="136" t="s">
        <v>136</v>
      </c>
      <c r="D160" s="137"/>
      <c r="E160" s="137"/>
      <c r="F160" s="138"/>
      <c r="G160" s="117"/>
      <c r="H160" s="43"/>
      <c r="I160" s="37"/>
      <c r="J160" s="90">
        <v>0</v>
      </c>
      <c r="K160" s="37"/>
      <c r="L160" s="44"/>
    </row>
    <row r="161" spans="2:12" s="39" customFormat="1" ht="18" customHeight="1" x14ac:dyDescent="0.25">
      <c r="B161" s="76" t="s">
        <v>137</v>
      </c>
      <c r="C161" s="136" t="s">
        <v>136</v>
      </c>
      <c r="D161" s="137"/>
      <c r="E161" s="137"/>
      <c r="F161" s="138"/>
      <c r="G161" s="117"/>
      <c r="H161" s="43"/>
      <c r="I161" s="37"/>
      <c r="J161" s="90">
        <v>0</v>
      </c>
      <c r="K161" s="37"/>
      <c r="L161" s="44"/>
    </row>
    <row r="162" spans="2:12" s="39" customFormat="1" ht="18" customHeight="1" x14ac:dyDescent="0.25">
      <c r="B162" s="76" t="s">
        <v>138</v>
      </c>
      <c r="C162" s="136" t="s">
        <v>136</v>
      </c>
      <c r="D162" s="137"/>
      <c r="E162" s="137"/>
      <c r="F162" s="138"/>
      <c r="G162" s="117"/>
      <c r="H162" s="43"/>
      <c r="I162" s="37"/>
      <c r="J162" s="90">
        <v>0</v>
      </c>
      <c r="K162" s="37"/>
      <c r="L162" s="44"/>
    </row>
    <row r="163" spans="2:12" s="39" customFormat="1" ht="18" customHeight="1" x14ac:dyDescent="0.25">
      <c r="B163" s="76" t="s">
        <v>139</v>
      </c>
      <c r="C163" s="136" t="s">
        <v>136</v>
      </c>
      <c r="D163" s="137"/>
      <c r="E163" s="137"/>
      <c r="F163" s="138"/>
      <c r="G163" s="117"/>
      <c r="H163" s="43"/>
      <c r="I163" s="37"/>
      <c r="J163" s="90">
        <v>0</v>
      </c>
      <c r="K163" s="37"/>
      <c r="L163" s="44"/>
    </row>
    <row r="164" spans="2:12" s="39" customFormat="1" ht="18" customHeight="1" x14ac:dyDescent="0.25">
      <c r="B164" s="76" t="s">
        <v>140</v>
      </c>
      <c r="C164" s="136" t="s">
        <v>141</v>
      </c>
      <c r="D164" s="137"/>
      <c r="E164" s="137"/>
      <c r="F164" s="138"/>
      <c r="G164" s="117"/>
      <c r="H164" s="43"/>
      <c r="I164" s="37"/>
      <c r="J164" s="90">
        <v>0</v>
      </c>
      <c r="K164" s="37"/>
      <c r="L164" s="44"/>
    </row>
    <row r="165" spans="2:12" s="39" customFormat="1" ht="18" customHeight="1" x14ac:dyDescent="0.25">
      <c r="B165" s="76" t="s">
        <v>142</v>
      </c>
      <c r="C165" s="136" t="s">
        <v>143</v>
      </c>
      <c r="D165" s="137"/>
      <c r="E165" s="137"/>
      <c r="F165" s="138"/>
      <c r="G165" s="117"/>
      <c r="H165" s="43"/>
      <c r="I165" s="37"/>
      <c r="J165" s="90">
        <v>0</v>
      </c>
      <c r="K165" s="37"/>
      <c r="L165" s="44"/>
    </row>
    <row r="166" spans="2:12" s="39" customFormat="1" ht="18" customHeight="1" x14ac:dyDescent="0.25">
      <c r="B166" s="76" t="s">
        <v>144</v>
      </c>
      <c r="C166" s="136" t="s">
        <v>145</v>
      </c>
      <c r="D166" s="137"/>
      <c r="E166" s="137"/>
      <c r="F166" s="138"/>
      <c r="G166" s="117"/>
      <c r="H166" s="43"/>
      <c r="I166" s="37"/>
      <c r="J166" s="90">
        <v>0</v>
      </c>
      <c r="K166" s="37"/>
      <c r="L166" s="44"/>
    </row>
    <row r="167" spans="2:12" s="39" customFormat="1" ht="18" customHeight="1" x14ac:dyDescent="0.25">
      <c r="B167" s="76" t="s">
        <v>146</v>
      </c>
      <c r="C167" s="136" t="s">
        <v>147</v>
      </c>
      <c r="D167" s="137"/>
      <c r="E167" s="137"/>
      <c r="F167" s="138"/>
      <c r="G167" s="117"/>
      <c r="H167" s="43"/>
      <c r="I167" s="37"/>
      <c r="J167" s="90">
        <v>0</v>
      </c>
      <c r="K167" s="37"/>
      <c r="L167" s="44"/>
    </row>
    <row r="168" spans="2:12" s="39" customFormat="1" ht="18" customHeight="1" x14ac:dyDescent="0.25">
      <c r="B168" s="77"/>
      <c r="C168" s="139" t="s">
        <v>151</v>
      </c>
      <c r="D168" s="140"/>
      <c r="E168" s="140"/>
      <c r="F168" s="141"/>
      <c r="G168" s="117"/>
      <c r="H168" s="79"/>
      <c r="I168" s="78"/>
      <c r="J168" s="91">
        <v>0</v>
      </c>
      <c r="K168" s="78"/>
      <c r="L168" s="80"/>
    </row>
    <row r="169" spans="2:12" s="66" customFormat="1" ht="21.95" customHeight="1" x14ac:dyDescent="0.3">
      <c r="B169" s="81" t="s">
        <v>55</v>
      </c>
      <c r="C169" s="142" t="s">
        <v>148</v>
      </c>
      <c r="D169" s="143"/>
      <c r="E169" s="143"/>
      <c r="F169" s="144"/>
      <c r="G169" s="118"/>
      <c r="H169" s="83"/>
      <c r="I169" s="82"/>
      <c r="J169" s="85">
        <f>SUM(J157:J168)</f>
        <v>0</v>
      </c>
      <c r="K169" s="82"/>
      <c r="L169" s="84"/>
    </row>
    <row r="170" spans="2:12" s="39" customFormat="1" ht="18" customHeight="1" x14ac:dyDescent="0.25">
      <c r="B170" s="45"/>
      <c r="C170" s="45"/>
      <c r="D170" s="45"/>
      <c r="E170" s="53"/>
      <c r="F170" s="54"/>
      <c r="G170" s="54"/>
      <c r="H170" s="55"/>
      <c r="I170" s="54"/>
      <c r="J170" s="54"/>
      <c r="K170" s="54"/>
      <c r="L170" s="56"/>
    </row>
    <row r="171" spans="2:12" s="39" customFormat="1" ht="18" customHeight="1" x14ac:dyDescent="0.25">
      <c r="B171" s="45"/>
      <c r="C171" s="45"/>
      <c r="D171" s="45"/>
      <c r="E171" s="53"/>
      <c r="F171" s="54"/>
      <c r="G171" s="54"/>
      <c r="H171" s="55"/>
      <c r="I171" s="54"/>
      <c r="J171" s="54"/>
      <c r="K171" s="54"/>
      <c r="L171" s="56"/>
    </row>
    <row r="172" spans="2:12" s="39" customFormat="1" ht="18" customHeight="1" x14ac:dyDescent="0.25">
      <c r="B172" s="45"/>
      <c r="C172" s="45"/>
      <c r="D172" s="45"/>
      <c r="E172" s="53"/>
      <c r="F172" s="54"/>
      <c r="G172" s="54"/>
      <c r="H172" s="55"/>
      <c r="I172" s="54"/>
      <c r="J172" s="54"/>
      <c r="K172" s="54"/>
      <c r="L172" s="56"/>
    </row>
    <row r="173" spans="2:12" s="39" customFormat="1" ht="18" customHeight="1" x14ac:dyDescent="0.25">
      <c r="B173" s="45"/>
      <c r="C173" s="45"/>
      <c r="D173" s="45"/>
      <c r="E173" s="53"/>
      <c r="F173" s="54"/>
      <c r="G173" s="54"/>
      <c r="H173" s="54"/>
      <c r="I173" s="54"/>
      <c r="J173" s="54"/>
      <c r="K173" s="54"/>
      <c r="L173" s="56"/>
    </row>
    <row r="174" spans="2:12" s="39" customFormat="1" ht="18" customHeight="1" x14ac:dyDescent="0.25">
      <c r="B174" s="45"/>
      <c r="C174" s="45"/>
      <c r="D174" s="45"/>
      <c r="E174" s="53"/>
      <c r="F174" s="54"/>
      <c r="G174" s="54"/>
      <c r="H174" s="54"/>
      <c r="I174" s="54"/>
      <c r="J174" s="54"/>
      <c r="K174" s="54"/>
      <c r="L174" s="56"/>
    </row>
    <row r="175" spans="2:12" s="39" customFormat="1" x14ac:dyDescent="0.25">
      <c r="B175" s="45"/>
      <c r="C175" s="45"/>
      <c r="D175" s="45"/>
      <c r="E175" s="53"/>
      <c r="F175" s="54"/>
      <c r="G175" s="54"/>
      <c r="H175" s="54"/>
      <c r="I175" s="54"/>
      <c r="J175" s="54"/>
      <c r="K175" s="54"/>
      <c r="L175" s="56"/>
    </row>
    <row r="176" spans="2:12" s="39" customFormat="1" x14ac:dyDescent="0.25">
      <c r="B176" s="45"/>
      <c r="C176" s="45"/>
      <c r="D176" s="45"/>
      <c r="E176" s="53"/>
      <c r="F176" s="54"/>
      <c r="G176" s="54"/>
      <c r="H176" s="54"/>
      <c r="I176" s="54"/>
      <c r="J176" s="54"/>
      <c r="K176" s="54"/>
      <c r="L176" s="56"/>
    </row>
    <row r="177" spans="2:12" s="39" customFormat="1" x14ac:dyDescent="0.25">
      <c r="B177" s="45"/>
      <c r="C177" s="45"/>
      <c r="D177" s="45"/>
      <c r="E177" s="53"/>
      <c r="F177" s="54"/>
      <c r="G177" s="54"/>
      <c r="H177" s="54"/>
      <c r="I177" s="54"/>
      <c r="J177" s="54"/>
      <c r="K177" s="54"/>
      <c r="L177" s="56"/>
    </row>
    <row r="178" spans="2:12" s="39" customFormat="1" x14ac:dyDescent="0.25">
      <c r="B178" s="45"/>
      <c r="C178" s="45"/>
      <c r="D178" s="45"/>
      <c r="E178" s="53"/>
      <c r="F178" s="54"/>
      <c r="G178" s="54"/>
      <c r="H178" s="54"/>
      <c r="I178" s="54"/>
      <c r="J178" s="54"/>
      <c r="K178" s="54"/>
      <c r="L178" s="56"/>
    </row>
    <row r="179" spans="2:12" s="39" customFormat="1" x14ac:dyDescent="0.25">
      <c r="B179" s="45"/>
      <c r="C179" s="45"/>
      <c r="D179" s="45"/>
      <c r="E179" s="53"/>
      <c r="F179" s="54"/>
      <c r="G179" s="54"/>
      <c r="H179" s="54"/>
      <c r="I179" s="54"/>
      <c r="J179" s="54"/>
      <c r="K179" s="54"/>
      <c r="L179" s="56"/>
    </row>
    <row r="180" spans="2:12" s="39" customFormat="1" x14ac:dyDescent="0.25">
      <c r="B180" s="45"/>
      <c r="C180" s="45"/>
      <c r="D180" s="45"/>
      <c r="E180" s="53"/>
      <c r="F180" s="54"/>
      <c r="G180" s="54"/>
      <c r="H180" s="54"/>
      <c r="I180" s="54"/>
      <c r="J180" s="54"/>
      <c r="K180" s="54"/>
      <c r="L180" s="56"/>
    </row>
    <row r="181" spans="2:12" s="39" customFormat="1" x14ac:dyDescent="0.25">
      <c r="B181" s="45"/>
      <c r="C181" s="45"/>
      <c r="D181" s="45"/>
      <c r="E181" s="53"/>
      <c r="F181" s="54"/>
      <c r="G181" s="54"/>
      <c r="H181" s="54"/>
      <c r="I181" s="54"/>
      <c r="J181" s="54"/>
      <c r="K181" s="54"/>
      <c r="L181" s="56"/>
    </row>
    <row r="182" spans="2:12" s="39" customFormat="1" x14ac:dyDescent="0.25">
      <c r="B182" s="45"/>
      <c r="C182" s="45"/>
      <c r="D182" s="45"/>
      <c r="E182" s="53"/>
      <c r="F182" s="54"/>
      <c r="G182" s="54"/>
      <c r="H182" s="54"/>
      <c r="I182" s="54"/>
      <c r="J182" s="54"/>
      <c r="K182" s="54"/>
      <c r="L182" s="56"/>
    </row>
    <row r="183" spans="2:12" s="39" customFormat="1" x14ac:dyDescent="0.25">
      <c r="B183" s="45"/>
      <c r="C183" s="45"/>
      <c r="D183" s="45"/>
      <c r="E183" s="53"/>
      <c r="F183" s="54"/>
      <c r="G183" s="54"/>
      <c r="H183" s="54"/>
      <c r="I183" s="54"/>
      <c r="J183" s="54"/>
      <c r="K183" s="54"/>
      <c r="L183" s="56"/>
    </row>
    <row r="184" spans="2:12" s="39" customFormat="1" x14ac:dyDescent="0.25">
      <c r="B184" s="45"/>
      <c r="C184" s="45"/>
      <c r="D184" s="45"/>
      <c r="E184" s="53"/>
      <c r="F184" s="54"/>
      <c r="G184" s="54"/>
      <c r="H184" s="54"/>
      <c r="I184" s="54"/>
      <c r="J184" s="54"/>
      <c r="K184" s="54"/>
      <c r="L184" s="56"/>
    </row>
    <row r="185" spans="2:12" s="39" customFormat="1" x14ac:dyDescent="0.25">
      <c r="B185" s="45"/>
      <c r="C185" s="45"/>
      <c r="D185" s="45"/>
      <c r="E185" s="53"/>
      <c r="F185" s="54"/>
      <c r="G185" s="54"/>
      <c r="H185" s="54"/>
      <c r="I185" s="54"/>
      <c r="J185" s="54"/>
      <c r="K185" s="54"/>
      <c r="L185" s="56"/>
    </row>
    <row r="186" spans="2:12" s="39" customFormat="1" x14ac:dyDescent="0.25">
      <c r="B186" s="45"/>
      <c r="C186" s="45"/>
      <c r="D186" s="45"/>
      <c r="E186" s="53"/>
      <c r="F186" s="54"/>
      <c r="G186" s="54"/>
      <c r="H186" s="54"/>
      <c r="I186" s="54"/>
      <c r="J186" s="54"/>
      <c r="K186" s="54"/>
      <c r="L186" s="56"/>
    </row>
    <row r="187" spans="2:12" s="39" customFormat="1" x14ac:dyDescent="0.25">
      <c r="B187" s="45"/>
      <c r="C187" s="45"/>
      <c r="D187" s="45"/>
      <c r="E187" s="53"/>
      <c r="F187" s="54"/>
      <c r="G187" s="54"/>
      <c r="H187" s="54"/>
      <c r="I187" s="54"/>
      <c r="J187" s="54"/>
      <c r="K187" s="54"/>
      <c r="L187" s="56"/>
    </row>
    <row r="188" spans="2:12" s="39" customFormat="1" x14ac:dyDescent="0.25">
      <c r="B188" s="45"/>
      <c r="C188" s="45"/>
      <c r="D188" s="45"/>
      <c r="E188" s="53"/>
      <c r="F188" s="54"/>
      <c r="G188" s="54"/>
      <c r="H188" s="54"/>
      <c r="I188" s="54"/>
      <c r="J188" s="54"/>
      <c r="K188" s="54"/>
      <c r="L188" s="56"/>
    </row>
    <row r="189" spans="2:12" s="39" customFormat="1" x14ac:dyDescent="0.25">
      <c r="B189" s="45"/>
      <c r="C189" s="45"/>
      <c r="D189" s="45"/>
      <c r="E189" s="53"/>
      <c r="F189" s="54"/>
      <c r="G189" s="54"/>
      <c r="H189" s="54"/>
      <c r="I189" s="54"/>
      <c r="J189" s="54"/>
      <c r="K189" s="54"/>
      <c r="L189" s="56"/>
    </row>
    <row r="190" spans="2:12" s="39" customFormat="1" x14ac:dyDescent="0.25">
      <c r="B190" s="45"/>
      <c r="C190" s="45"/>
      <c r="D190" s="45"/>
      <c r="E190" s="53"/>
      <c r="F190" s="54"/>
      <c r="G190" s="54"/>
      <c r="H190" s="54"/>
      <c r="I190" s="54"/>
      <c r="J190" s="54"/>
      <c r="K190" s="54"/>
      <c r="L190" s="56"/>
    </row>
    <row r="191" spans="2:12" s="39" customFormat="1" x14ac:dyDescent="0.25">
      <c r="B191" s="45"/>
      <c r="C191" s="45"/>
      <c r="D191" s="45"/>
      <c r="E191" s="53"/>
      <c r="F191" s="54"/>
      <c r="G191" s="54"/>
      <c r="H191" s="54"/>
      <c r="I191" s="54"/>
      <c r="J191" s="54"/>
      <c r="K191" s="54"/>
      <c r="L191" s="56"/>
    </row>
    <row r="192" spans="2:12" s="39" customFormat="1" x14ac:dyDescent="0.25">
      <c r="B192" s="45"/>
      <c r="C192" s="45"/>
      <c r="D192" s="45"/>
      <c r="E192" s="53"/>
      <c r="F192" s="54"/>
      <c r="G192" s="54"/>
      <c r="H192" s="54"/>
      <c r="I192" s="54"/>
      <c r="J192" s="54"/>
      <c r="K192" s="54"/>
      <c r="L192" s="56"/>
    </row>
    <row r="193" spans="2:12" s="39" customFormat="1" x14ac:dyDescent="0.25">
      <c r="B193" s="45"/>
      <c r="C193" s="45"/>
      <c r="D193" s="45"/>
      <c r="E193" s="53"/>
      <c r="F193" s="54"/>
      <c r="G193" s="54"/>
      <c r="H193" s="54"/>
      <c r="I193" s="54"/>
      <c r="J193" s="54"/>
      <c r="K193" s="54"/>
      <c r="L193" s="56"/>
    </row>
    <row r="194" spans="2:12" s="39" customFormat="1" x14ac:dyDescent="0.25">
      <c r="B194" s="45"/>
      <c r="C194" s="45"/>
      <c r="D194" s="45"/>
      <c r="E194" s="53"/>
      <c r="F194" s="54"/>
      <c r="G194" s="54"/>
      <c r="H194" s="54"/>
      <c r="I194" s="54"/>
      <c r="J194" s="54"/>
      <c r="K194" s="54"/>
      <c r="L194" s="56"/>
    </row>
    <row r="195" spans="2:12" s="39" customFormat="1" x14ac:dyDescent="0.25">
      <c r="B195" s="45"/>
      <c r="C195" s="45"/>
      <c r="D195" s="45"/>
      <c r="E195" s="53"/>
      <c r="F195" s="54"/>
      <c r="G195" s="54"/>
      <c r="H195" s="54"/>
      <c r="I195" s="54"/>
      <c r="J195" s="54"/>
      <c r="K195" s="54"/>
      <c r="L195" s="56"/>
    </row>
    <row r="196" spans="2:12" s="39" customFormat="1" x14ac:dyDescent="0.25">
      <c r="B196" s="45"/>
      <c r="C196" s="45"/>
      <c r="D196" s="45"/>
      <c r="E196" s="53"/>
      <c r="F196" s="54"/>
      <c r="G196" s="54"/>
      <c r="H196" s="54"/>
      <c r="I196" s="54"/>
      <c r="J196" s="54"/>
      <c r="K196" s="54"/>
      <c r="L196" s="56"/>
    </row>
    <row r="197" spans="2:12" s="39" customFormat="1" x14ac:dyDescent="0.25">
      <c r="B197" s="45"/>
      <c r="C197" s="45"/>
      <c r="D197" s="45"/>
      <c r="E197" s="53"/>
      <c r="F197" s="54"/>
      <c r="G197" s="54"/>
      <c r="H197" s="54"/>
      <c r="I197" s="54"/>
      <c r="J197" s="54"/>
      <c r="K197" s="54"/>
      <c r="L197" s="56"/>
    </row>
    <row r="198" spans="2:12" s="39" customFormat="1" x14ac:dyDescent="0.25">
      <c r="B198" s="45"/>
      <c r="C198" s="45"/>
      <c r="D198" s="45"/>
      <c r="E198" s="53"/>
      <c r="F198" s="54"/>
      <c r="G198" s="54"/>
      <c r="H198" s="54"/>
      <c r="I198" s="54"/>
      <c r="J198" s="54"/>
      <c r="K198" s="54"/>
      <c r="L198" s="56"/>
    </row>
    <row r="199" spans="2:12" s="39" customFormat="1" x14ac:dyDescent="0.25">
      <c r="B199" s="45"/>
      <c r="C199" s="45"/>
      <c r="D199" s="45"/>
      <c r="E199" s="53"/>
      <c r="F199" s="54"/>
      <c r="G199" s="54"/>
      <c r="H199" s="54"/>
      <c r="I199" s="54"/>
      <c r="J199" s="54"/>
      <c r="K199" s="54"/>
      <c r="L199" s="56"/>
    </row>
    <row r="200" spans="2:12" s="39" customFormat="1" x14ac:dyDescent="0.25">
      <c r="B200" s="45"/>
      <c r="C200" s="45"/>
      <c r="D200" s="45"/>
      <c r="E200" s="53"/>
      <c r="F200" s="54"/>
      <c r="G200" s="54"/>
      <c r="H200" s="54"/>
      <c r="I200" s="54"/>
      <c r="J200" s="54"/>
      <c r="K200" s="54"/>
      <c r="L200" s="56"/>
    </row>
    <row r="201" spans="2:12" s="39" customFormat="1" x14ac:dyDescent="0.25">
      <c r="B201" s="45"/>
      <c r="C201" s="45"/>
      <c r="D201" s="45"/>
      <c r="E201" s="53"/>
      <c r="F201" s="54"/>
      <c r="G201" s="54"/>
      <c r="H201" s="54"/>
      <c r="I201" s="54"/>
      <c r="J201" s="54"/>
      <c r="K201" s="54"/>
      <c r="L201" s="56"/>
    </row>
    <row r="202" spans="2:12" s="39" customFormat="1" x14ac:dyDescent="0.25">
      <c r="B202" s="45"/>
      <c r="C202" s="45"/>
      <c r="D202" s="45"/>
      <c r="E202" s="53"/>
      <c r="F202" s="54"/>
      <c r="G202" s="54"/>
      <c r="H202" s="54"/>
      <c r="I202" s="54"/>
      <c r="J202" s="54"/>
      <c r="K202" s="54"/>
      <c r="L202" s="56"/>
    </row>
    <row r="203" spans="2:12" s="39" customFormat="1" x14ac:dyDescent="0.25">
      <c r="B203" s="45"/>
      <c r="C203" s="45"/>
      <c r="D203" s="45"/>
      <c r="E203" s="53"/>
      <c r="F203" s="54"/>
      <c r="G203" s="54"/>
      <c r="H203" s="54"/>
      <c r="I203" s="54"/>
      <c r="J203" s="54"/>
      <c r="K203" s="54"/>
      <c r="L203" s="56"/>
    </row>
    <row r="204" spans="2:12" s="39" customFormat="1" x14ac:dyDescent="0.25">
      <c r="B204" s="45"/>
      <c r="C204" s="45"/>
      <c r="D204" s="45"/>
      <c r="E204" s="53"/>
      <c r="F204" s="54"/>
      <c r="G204" s="54"/>
      <c r="H204" s="54"/>
      <c r="I204" s="54"/>
      <c r="J204" s="54"/>
      <c r="K204" s="54"/>
      <c r="L204" s="56"/>
    </row>
    <row r="205" spans="2:12" s="39" customFormat="1" x14ac:dyDescent="0.25">
      <c r="B205" s="45"/>
      <c r="C205" s="45"/>
      <c r="D205" s="45"/>
      <c r="E205" s="53"/>
      <c r="F205" s="54"/>
      <c r="G205" s="54"/>
      <c r="H205" s="54"/>
      <c r="I205" s="54"/>
      <c r="J205" s="54"/>
      <c r="K205" s="54"/>
      <c r="L205" s="56"/>
    </row>
    <row r="206" spans="2:12" s="39" customFormat="1" x14ac:dyDescent="0.25">
      <c r="B206" s="45"/>
      <c r="C206" s="45"/>
      <c r="D206" s="45"/>
      <c r="E206" s="53"/>
      <c r="F206" s="54"/>
      <c r="G206" s="54"/>
      <c r="H206" s="54"/>
      <c r="I206" s="54"/>
      <c r="J206" s="54"/>
      <c r="K206" s="54"/>
      <c r="L206" s="56"/>
    </row>
    <row r="207" spans="2:12" s="39" customFormat="1" x14ac:dyDescent="0.25">
      <c r="B207" s="45"/>
      <c r="C207" s="45"/>
      <c r="D207" s="45"/>
      <c r="E207" s="53"/>
      <c r="F207" s="54"/>
      <c r="G207" s="54"/>
      <c r="H207" s="54"/>
      <c r="I207" s="54"/>
      <c r="J207" s="54"/>
      <c r="K207" s="54"/>
      <c r="L207" s="56"/>
    </row>
    <row r="208" spans="2:12" s="39" customFormat="1" x14ac:dyDescent="0.25">
      <c r="B208" s="45"/>
      <c r="C208" s="45"/>
      <c r="D208" s="45"/>
      <c r="E208" s="53"/>
      <c r="F208" s="54"/>
      <c r="G208" s="54"/>
      <c r="H208" s="54"/>
      <c r="I208" s="54"/>
      <c r="J208" s="54"/>
      <c r="K208" s="54"/>
      <c r="L208" s="56"/>
    </row>
    <row r="209" spans="2:12" s="39" customFormat="1" x14ac:dyDescent="0.25">
      <c r="B209" s="45"/>
      <c r="C209" s="45"/>
      <c r="D209" s="45"/>
      <c r="E209" s="53"/>
      <c r="F209" s="54"/>
      <c r="G209" s="54"/>
      <c r="H209" s="54"/>
      <c r="I209" s="54"/>
      <c r="J209" s="54"/>
      <c r="K209" s="54"/>
      <c r="L209" s="56"/>
    </row>
    <row r="210" spans="2:12" s="39" customFormat="1" x14ac:dyDescent="0.25">
      <c r="B210" s="45"/>
      <c r="C210" s="45"/>
      <c r="D210" s="45"/>
      <c r="E210" s="53"/>
      <c r="F210" s="54"/>
      <c r="G210" s="54"/>
      <c r="H210" s="54"/>
      <c r="I210" s="54"/>
      <c r="J210" s="54"/>
      <c r="K210" s="54"/>
      <c r="L210" s="56"/>
    </row>
    <row r="211" spans="2:12" s="39" customFormat="1" x14ac:dyDescent="0.25">
      <c r="B211" s="45"/>
      <c r="C211" s="45"/>
      <c r="D211" s="45"/>
      <c r="E211" s="53"/>
      <c r="F211" s="54"/>
      <c r="G211" s="54"/>
      <c r="H211" s="54"/>
      <c r="I211" s="54"/>
      <c r="J211" s="54"/>
      <c r="K211" s="54"/>
      <c r="L211" s="56"/>
    </row>
    <row r="212" spans="2:12" s="39" customFormat="1" x14ac:dyDescent="0.25">
      <c r="B212" s="45"/>
      <c r="C212" s="45"/>
      <c r="D212" s="45"/>
      <c r="E212" s="53"/>
      <c r="F212" s="54"/>
      <c r="G212" s="54"/>
      <c r="H212" s="54"/>
      <c r="I212" s="54"/>
      <c r="J212" s="54"/>
      <c r="K212" s="54"/>
      <c r="L212" s="56"/>
    </row>
    <row r="213" spans="2:12" s="39" customFormat="1" x14ac:dyDescent="0.25">
      <c r="B213" s="45"/>
      <c r="C213" s="45"/>
      <c r="D213" s="45"/>
      <c r="E213" s="53"/>
      <c r="F213" s="54"/>
      <c r="G213" s="54"/>
      <c r="H213" s="54"/>
      <c r="I213" s="54"/>
      <c r="J213" s="54"/>
      <c r="K213" s="54"/>
      <c r="L213" s="56"/>
    </row>
    <row r="214" spans="2:12" s="39" customFormat="1" x14ac:dyDescent="0.25">
      <c r="B214" s="45"/>
      <c r="C214" s="45"/>
      <c r="D214" s="45"/>
      <c r="E214" s="53"/>
      <c r="F214" s="54"/>
      <c r="G214" s="54"/>
      <c r="H214" s="54"/>
      <c r="I214" s="54"/>
      <c r="J214" s="54"/>
      <c r="K214" s="54"/>
      <c r="L214" s="56"/>
    </row>
    <row r="215" spans="2:12" s="39" customFormat="1" x14ac:dyDescent="0.25">
      <c r="B215" s="45"/>
      <c r="C215" s="45"/>
      <c r="D215" s="45"/>
      <c r="E215" s="53"/>
      <c r="F215" s="54"/>
      <c r="G215" s="54"/>
      <c r="H215" s="54"/>
      <c r="I215" s="54"/>
      <c r="J215" s="54"/>
      <c r="K215" s="54"/>
      <c r="L215" s="56"/>
    </row>
    <row r="216" spans="2:12" s="39" customFormat="1" x14ac:dyDescent="0.25">
      <c r="B216" s="45"/>
      <c r="C216" s="45"/>
      <c r="D216" s="45"/>
      <c r="E216" s="53"/>
      <c r="F216" s="54"/>
      <c r="G216" s="54"/>
      <c r="H216" s="54"/>
      <c r="I216" s="54"/>
      <c r="J216" s="54"/>
      <c r="K216" s="54"/>
      <c r="L216" s="56"/>
    </row>
    <row r="217" spans="2:12" s="39" customFormat="1" x14ac:dyDescent="0.25">
      <c r="B217" s="45"/>
      <c r="C217" s="45"/>
      <c r="D217" s="45"/>
      <c r="E217" s="53"/>
      <c r="F217" s="54"/>
      <c r="G217" s="54"/>
      <c r="H217" s="54"/>
      <c r="I217" s="54"/>
      <c r="J217" s="54"/>
      <c r="K217" s="54"/>
      <c r="L217" s="56"/>
    </row>
    <row r="218" spans="2:12" s="39" customFormat="1" x14ac:dyDescent="0.25">
      <c r="B218" s="45"/>
      <c r="C218" s="45"/>
      <c r="D218" s="45"/>
      <c r="E218" s="53"/>
      <c r="F218" s="54"/>
      <c r="G218" s="54"/>
      <c r="H218" s="54"/>
      <c r="I218" s="54"/>
      <c r="J218" s="54"/>
      <c r="K218" s="54"/>
      <c r="L218" s="56"/>
    </row>
    <row r="219" spans="2:12" s="39" customFormat="1" x14ac:dyDescent="0.25">
      <c r="B219" s="45"/>
      <c r="C219" s="45"/>
      <c r="D219" s="45"/>
      <c r="E219" s="53"/>
      <c r="F219" s="54"/>
      <c r="G219" s="54"/>
      <c r="H219" s="54"/>
      <c r="I219" s="54"/>
      <c r="J219" s="54"/>
      <c r="K219" s="54"/>
      <c r="L219" s="56"/>
    </row>
    <row r="220" spans="2:12" s="39" customFormat="1" x14ac:dyDescent="0.25">
      <c r="B220" s="45"/>
      <c r="C220" s="45"/>
      <c r="D220" s="45"/>
      <c r="E220" s="53"/>
      <c r="F220" s="54"/>
      <c r="G220" s="54"/>
      <c r="H220" s="54"/>
      <c r="I220" s="54"/>
      <c r="J220" s="54"/>
      <c r="K220" s="54"/>
      <c r="L220" s="56"/>
    </row>
    <row r="221" spans="2:12" s="39" customFormat="1" x14ac:dyDescent="0.25">
      <c r="B221" s="45"/>
      <c r="C221" s="45"/>
      <c r="D221" s="45"/>
      <c r="E221" s="53"/>
      <c r="F221" s="54"/>
      <c r="G221" s="54"/>
      <c r="H221" s="54"/>
      <c r="I221" s="54"/>
      <c r="J221" s="54"/>
      <c r="K221" s="54"/>
      <c r="L221" s="56"/>
    </row>
    <row r="222" spans="2:12" s="39" customFormat="1" x14ac:dyDescent="0.25">
      <c r="B222" s="45"/>
      <c r="C222" s="45"/>
      <c r="D222" s="45"/>
      <c r="E222" s="53"/>
      <c r="F222" s="54"/>
      <c r="G222" s="54"/>
      <c r="H222" s="54"/>
      <c r="I222" s="54"/>
      <c r="J222" s="54"/>
      <c r="K222" s="54"/>
      <c r="L222" s="56"/>
    </row>
    <row r="223" spans="2:12" s="39" customFormat="1" x14ac:dyDescent="0.25">
      <c r="B223" s="45"/>
      <c r="C223" s="45"/>
      <c r="D223" s="45"/>
      <c r="E223" s="53"/>
      <c r="F223" s="54"/>
      <c r="G223" s="54"/>
      <c r="H223" s="54"/>
      <c r="I223" s="54"/>
      <c r="J223" s="54"/>
      <c r="K223" s="54"/>
      <c r="L223" s="56"/>
    </row>
    <row r="224" spans="2:12" s="39" customFormat="1" x14ac:dyDescent="0.25">
      <c r="B224" s="45"/>
      <c r="C224" s="45"/>
      <c r="D224" s="45"/>
      <c r="E224" s="53"/>
      <c r="F224" s="54"/>
      <c r="G224" s="54"/>
      <c r="H224" s="54"/>
      <c r="I224" s="54"/>
      <c r="J224" s="54"/>
      <c r="K224" s="54"/>
      <c r="L224" s="56"/>
    </row>
    <row r="225" spans="2:12" s="39" customFormat="1" x14ac:dyDescent="0.25">
      <c r="B225" s="45"/>
      <c r="C225" s="45"/>
      <c r="D225" s="45"/>
      <c r="E225" s="53"/>
      <c r="F225" s="54"/>
      <c r="G225" s="54"/>
      <c r="H225" s="54"/>
      <c r="I225" s="54"/>
      <c r="J225" s="54"/>
      <c r="K225" s="54"/>
      <c r="L225" s="56"/>
    </row>
    <row r="226" spans="2:12" s="39" customFormat="1" x14ac:dyDescent="0.25">
      <c r="B226" s="45"/>
      <c r="C226" s="45"/>
      <c r="D226" s="45"/>
      <c r="E226" s="53"/>
      <c r="F226" s="54"/>
      <c r="G226" s="54"/>
      <c r="H226" s="54"/>
      <c r="I226" s="54"/>
      <c r="J226" s="54"/>
      <c r="K226" s="54"/>
      <c r="L226" s="56"/>
    </row>
    <row r="227" spans="2:12" s="39" customFormat="1" x14ac:dyDescent="0.25">
      <c r="B227" s="45"/>
      <c r="C227" s="45"/>
      <c r="D227" s="45"/>
      <c r="E227" s="53"/>
      <c r="F227" s="54"/>
      <c r="G227" s="54"/>
      <c r="H227" s="54"/>
      <c r="I227" s="54"/>
      <c r="J227" s="54"/>
      <c r="K227" s="54"/>
      <c r="L227" s="56"/>
    </row>
    <row r="228" spans="2:12" s="39" customFormat="1" x14ac:dyDescent="0.25">
      <c r="B228" s="45"/>
      <c r="C228" s="45"/>
      <c r="D228" s="45"/>
      <c r="E228" s="53"/>
      <c r="F228" s="54"/>
      <c r="G228" s="54"/>
      <c r="H228" s="54"/>
      <c r="I228" s="54"/>
      <c r="J228" s="54"/>
      <c r="K228" s="54"/>
      <c r="L228" s="56"/>
    </row>
    <row r="229" spans="2:12" s="39" customFormat="1" x14ac:dyDescent="0.25">
      <c r="B229" s="45"/>
      <c r="C229" s="45"/>
      <c r="D229" s="45"/>
      <c r="E229" s="53"/>
      <c r="F229" s="54"/>
      <c r="G229" s="54"/>
      <c r="H229" s="54"/>
      <c r="I229" s="54"/>
      <c r="J229" s="54"/>
      <c r="K229" s="54"/>
      <c r="L229" s="56"/>
    </row>
    <row r="230" spans="2:12" s="39" customFormat="1" x14ac:dyDescent="0.25">
      <c r="B230" s="45"/>
      <c r="C230" s="45"/>
      <c r="D230" s="45"/>
      <c r="E230" s="53"/>
      <c r="F230" s="54"/>
      <c r="G230" s="54"/>
      <c r="H230" s="54"/>
      <c r="I230" s="54"/>
      <c r="J230" s="54"/>
      <c r="K230" s="54"/>
      <c r="L230" s="56"/>
    </row>
    <row r="231" spans="2:12" s="39" customFormat="1" x14ac:dyDescent="0.25">
      <c r="B231" s="45"/>
      <c r="C231" s="45"/>
      <c r="D231" s="45"/>
      <c r="E231" s="53"/>
      <c r="F231" s="54"/>
      <c r="G231" s="54"/>
      <c r="H231" s="54"/>
      <c r="I231" s="54"/>
      <c r="J231" s="54"/>
      <c r="K231" s="54"/>
      <c r="L231" s="56"/>
    </row>
    <row r="232" spans="2:12" s="39" customFormat="1" x14ac:dyDescent="0.25">
      <c r="B232" s="45"/>
      <c r="C232" s="45"/>
      <c r="D232" s="45"/>
      <c r="E232" s="53"/>
      <c r="F232" s="54"/>
      <c r="G232" s="54"/>
      <c r="H232" s="54"/>
      <c r="I232" s="54"/>
      <c r="J232" s="54"/>
      <c r="K232" s="54"/>
      <c r="L232" s="56"/>
    </row>
    <row r="233" spans="2:12" s="39" customFormat="1" x14ac:dyDescent="0.25">
      <c r="B233" s="45"/>
      <c r="C233" s="45"/>
      <c r="D233" s="45"/>
      <c r="E233" s="53"/>
      <c r="F233" s="54"/>
      <c r="G233" s="54"/>
      <c r="H233" s="54"/>
      <c r="I233" s="54"/>
      <c r="J233" s="54"/>
      <c r="K233" s="54"/>
      <c r="L233" s="56"/>
    </row>
    <row r="234" spans="2:12" s="39" customFormat="1" x14ac:dyDescent="0.25">
      <c r="B234" s="45"/>
      <c r="C234" s="45"/>
      <c r="D234" s="45"/>
      <c r="E234" s="53"/>
      <c r="F234" s="54"/>
      <c r="G234" s="54"/>
      <c r="H234" s="54"/>
      <c r="I234" s="54"/>
      <c r="J234" s="54"/>
      <c r="K234" s="54"/>
      <c r="L234" s="56"/>
    </row>
    <row r="235" spans="2:12" s="39" customFormat="1" x14ac:dyDescent="0.25">
      <c r="B235" s="45"/>
      <c r="C235" s="45"/>
      <c r="D235" s="45"/>
      <c r="E235" s="53"/>
      <c r="F235" s="54"/>
      <c r="G235" s="54"/>
      <c r="H235" s="54"/>
      <c r="I235" s="54"/>
      <c r="J235" s="54"/>
      <c r="K235" s="54"/>
      <c r="L235" s="56"/>
    </row>
    <row r="236" spans="2:12" s="39" customFormat="1" x14ac:dyDescent="0.25">
      <c r="B236" s="45"/>
      <c r="C236" s="45"/>
      <c r="D236" s="45"/>
      <c r="E236" s="53"/>
      <c r="F236" s="54"/>
      <c r="G236" s="54"/>
      <c r="H236" s="54"/>
      <c r="I236" s="54"/>
      <c r="J236" s="54"/>
      <c r="K236" s="54"/>
      <c r="L236" s="56"/>
    </row>
    <row r="237" spans="2:12" s="39" customFormat="1" x14ac:dyDescent="0.25">
      <c r="B237" s="45"/>
      <c r="C237" s="45"/>
      <c r="D237" s="45"/>
      <c r="E237" s="53"/>
      <c r="F237" s="54"/>
      <c r="G237" s="54"/>
      <c r="H237" s="54"/>
      <c r="I237" s="54"/>
      <c r="J237" s="54"/>
      <c r="K237" s="54"/>
      <c r="L237" s="56"/>
    </row>
    <row r="238" spans="2:12" s="39" customFormat="1" x14ac:dyDescent="0.25">
      <c r="B238" s="45"/>
      <c r="C238" s="45"/>
      <c r="D238" s="45"/>
      <c r="E238" s="53"/>
      <c r="F238" s="54"/>
      <c r="G238" s="54"/>
      <c r="H238" s="54"/>
      <c r="I238" s="54"/>
      <c r="J238" s="54"/>
      <c r="K238" s="54"/>
      <c r="L238" s="56"/>
    </row>
    <row r="239" spans="2:12" s="39" customFormat="1" x14ac:dyDescent="0.25">
      <c r="B239" s="45"/>
      <c r="C239" s="45"/>
      <c r="D239" s="45"/>
      <c r="E239" s="53"/>
      <c r="F239" s="54"/>
      <c r="G239" s="54"/>
      <c r="H239" s="54"/>
      <c r="I239" s="54"/>
      <c r="J239" s="54"/>
      <c r="K239" s="54"/>
      <c r="L239" s="56"/>
    </row>
    <row r="240" spans="2:12" s="39" customFormat="1" x14ac:dyDescent="0.25">
      <c r="B240" s="45"/>
      <c r="C240" s="45"/>
      <c r="D240" s="45"/>
      <c r="E240" s="53"/>
      <c r="F240" s="54"/>
      <c r="G240" s="54"/>
      <c r="H240" s="54"/>
      <c r="I240" s="54"/>
      <c r="J240" s="54"/>
      <c r="K240" s="54"/>
      <c r="L240" s="56"/>
    </row>
    <row r="241" spans="2:12" s="39" customFormat="1" x14ac:dyDescent="0.25">
      <c r="B241" s="45"/>
      <c r="C241" s="45"/>
      <c r="D241" s="45"/>
      <c r="E241" s="53"/>
      <c r="F241" s="54"/>
      <c r="G241" s="54"/>
      <c r="H241" s="54"/>
      <c r="I241" s="54"/>
      <c r="J241" s="54"/>
      <c r="K241" s="54"/>
      <c r="L241" s="56"/>
    </row>
    <row r="242" spans="2:12" s="39" customFormat="1" x14ac:dyDescent="0.25">
      <c r="B242" s="45"/>
      <c r="C242" s="45"/>
      <c r="D242" s="45"/>
      <c r="E242" s="53"/>
      <c r="F242" s="54"/>
      <c r="G242" s="54"/>
      <c r="H242" s="54"/>
      <c r="I242" s="54"/>
      <c r="J242" s="54"/>
      <c r="K242" s="54"/>
      <c r="L242" s="56"/>
    </row>
    <row r="243" spans="2:12" s="39" customFormat="1" x14ac:dyDescent="0.25">
      <c r="B243" s="45"/>
      <c r="C243" s="45"/>
      <c r="D243" s="45"/>
      <c r="E243" s="53"/>
      <c r="F243" s="54"/>
      <c r="G243" s="54"/>
      <c r="H243" s="54"/>
      <c r="I243" s="54"/>
      <c r="J243" s="54"/>
      <c r="K243" s="54"/>
      <c r="L243" s="56"/>
    </row>
    <row r="244" spans="2:12" s="39" customFormat="1" x14ac:dyDescent="0.25">
      <c r="B244" s="45"/>
      <c r="C244" s="45"/>
      <c r="D244" s="45"/>
      <c r="E244" s="53"/>
      <c r="F244" s="54"/>
      <c r="G244" s="54"/>
      <c r="H244" s="54"/>
      <c r="I244" s="54"/>
      <c r="J244" s="54"/>
      <c r="K244" s="54"/>
      <c r="L244" s="56"/>
    </row>
    <row r="245" spans="2:12" s="39" customFormat="1" x14ac:dyDescent="0.25">
      <c r="B245" s="45"/>
      <c r="C245" s="45"/>
      <c r="D245" s="45"/>
      <c r="E245" s="53"/>
      <c r="F245" s="54"/>
      <c r="G245" s="54"/>
      <c r="H245" s="54"/>
      <c r="I245" s="54"/>
      <c r="J245" s="54"/>
      <c r="K245" s="54"/>
      <c r="L245" s="56"/>
    </row>
    <row r="246" spans="2:12" s="39" customFormat="1" x14ac:dyDescent="0.25">
      <c r="B246" s="45"/>
      <c r="C246" s="45"/>
      <c r="D246" s="45"/>
      <c r="E246" s="53"/>
      <c r="F246" s="54"/>
      <c r="G246" s="54"/>
      <c r="H246" s="54"/>
      <c r="I246" s="54"/>
      <c r="J246" s="54"/>
      <c r="K246" s="54"/>
      <c r="L246" s="56"/>
    </row>
    <row r="247" spans="2:12" s="39" customFormat="1" x14ac:dyDescent="0.25">
      <c r="B247" s="45"/>
      <c r="C247" s="45"/>
      <c r="D247" s="45"/>
      <c r="E247" s="53"/>
      <c r="F247" s="54"/>
      <c r="G247" s="54"/>
      <c r="H247" s="54"/>
      <c r="I247" s="54"/>
      <c r="J247" s="54"/>
      <c r="K247" s="54"/>
      <c r="L247" s="56"/>
    </row>
    <row r="248" spans="2:12" s="39" customFormat="1" x14ac:dyDescent="0.25">
      <c r="B248" s="45"/>
      <c r="C248" s="45"/>
      <c r="D248" s="45"/>
      <c r="E248" s="53"/>
      <c r="F248" s="54"/>
      <c r="G248" s="54"/>
      <c r="H248" s="54"/>
      <c r="I248" s="54"/>
      <c r="J248" s="54"/>
      <c r="K248" s="54"/>
      <c r="L248" s="56"/>
    </row>
    <row r="249" spans="2:12" s="39" customFormat="1" x14ac:dyDescent="0.25">
      <c r="B249" s="45"/>
      <c r="C249" s="45"/>
      <c r="D249" s="45"/>
      <c r="E249" s="53"/>
      <c r="F249" s="54"/>
      <c r="G249" s="54"/>
      <c r="H249" s="54"/>
      <c r="I249" s="54"/>
      <c r="J249" s="54"/>
      <c r="K249" s="54"/>
      <c r="L249" s="56"/>
    </row>
    <row r="250" spans="2:12" s="39" customFormat="1" x14ac:dyDescent="0.25">
      <c r="B250" s="45"/>
      <c r="C250" s="45"/>
      <c r="D250" s="45"/>
      <c r="E250" s="53"/>
      <c r="F250" s="54"/>
      <c r="G250" s="54"/>
      <c r="H250" s="54"/>
      <c r="I250" s="54"/>
      <c r="J250" s="54"/>
      <c r="K250" s="54"/>
      <c r="L250" s="56"/>
    </row>
    <row r="251" spans="2:12" s="39" customFormat="1" x14ac:dyDescent="0.25">
      <c r="B251" s="45"/>
      <c r="C251" s="45"/>
      <c r="D251" s="45"/>
      <c r="E251" s="53"/>
      <c r="F251" s="54"/>
      <c r="G251" s="54"/>
      <c r="H251" s="54"/>
      <c r="I251" s="54"/>
      <c r="J251" s="54"/>
      <c r="K251" s="54"/>
      <c r="L251" s="56"/>
    </row>
    <row r="252" spans="2:12" s="39" customFormat="1" x14ac:dyDescent="0.25">
      <c r="B252" s="45"/>
      <c r="C252" s="45"/>
      <c r="D252" s="45"/>
      <c r="E252" s="53"/>
      <c r="F252" s="54"/>
      <c r="G252" s="54"/>
      <c r="H252" s="54"/>
      <c r="I252" s="54"/>
      <c r="J252" s="54"/>
      <c r="K252" s="54"/>
      <c r="L252" s="56"/>
    </row>
    <row r="253" spans="2:12" s="39" customFormat="1" x14ac:dyDescent="0.25">
      <c r="B253" s="45"/>
      <c r="C253" s="45"/>
      <c r="D253" s="45"/>
      <c r="E253" s="53"/>
      <c r="F253" s="54"/>
      <c r="G253" s="54"/>
      <c r="H253" s="54"/>
      <c r="I253" s="54"/>
      <c r="J253" s="54"/>
      <c r="K253" s="54"/>
      <c r="L253" s="56"/>
    </row>
    <row r="254" spans="2:12" s="39" customFormat="1" x14ac:dyDescent="0.25">
      <c r="B254" s="45"/>
      <c r="C254" s="45"/>
      <c r="D254" s="45"/>
      <c r="E254" s="53"/>
      <c r="F254" s="54"/>
      <c r="G254" s="54"/>
      <c r="H254" s="54"/>
      <c r="I254" s="54"/>
      <c r="J254" s="54"/>
      <c r="K254" s="54"/>
      <c r="L254" s="56"/>
    </row>
    <row r="255" spans="2:12" s="39" customFormat="1" x14ac:dyDescent="0.25">
      <c r="B255" s="45"/>
      <c r="C255" s="45"/>
      <c r="D255" s="45"/>
      <c r="E255" s="53"/>
      <c r="F255" s="54"/>
      <c r="G255" s="54"/>
      <c r="H255" s="54"/>
      <c r="I255" s="54"/>
      <c r="J255" s="54"/>
      <c r="K255" s="54"/>
      <c r="L255" s="56"/>
    </row>
    <row r="256" spans="2:12" s="39" customFormat="1" x14ac:dyDescent="0.25">
      <c r="B256" s="45"/>
      <c r="C256" s="45"/>
      <c r="D256" s="45"/>
      <c r="E256" s="53"/>
      <c r="F256" s="54"/>
      <c r="G256" s="54"/>
      <c r="H256" s="54"/>
      <c r="I256" s="54"/>
      <c r="J256" s="54"/>
      <c r="K256" s="54"/>
      <c r="L256" s="56"/>
    </row>
    <row r="257" spans="2:12" s="39" customFormat="1" x14ac:dyDescent="0.25">
      <c r="B257" s="45"/>
      <c r="C257" s="45"/>
      <c r="D257" s="45"/>
      <c r="E257" s="53"/>
      <c r="F257" s="54"/>
      <c r="G257" s="54"/>
      <c r="H257" s="54"/>
      <c r="I257" s="54"/>
      <c r="J257" s="54"/>
      <c r="K257" s="54"/>
      <c r="L257" s="56"/>
    </row>
    <row r="258" spans="2:12" s="39" customFormat="1" x14ac:dyDescent="0.25">
      <c r="B258" s="45"/>
      <c r="C258" s="45"/>
      <c r="D258" s="45"/>
      <c r="E258" s="53"/>
      <c r="F258" s="54"/>
      <c r="G258" s="54"/>
      <c r="H258" s="54"/>
      <c r="I258" s="54"/>
      <c r="J258" s="54"/>
      <c r="K258" s="54"/>
      <c r="L258" s="56"/>
    </row>
    <row r="259" spans="2:12" s="39" customFormat="1" x14ac:dyDescent="0.25">
      <c r="B259" s="45"/>
      <c r="C259" s="45"/>
      <c r="D259" s="45"/>
      <c r="E259" s="53"/>
      <c r="F259" s="54"/>
      <c r="G259" s="54"/>
      <c r="H259" s="54"/>
      <c r="I259" s="54"/>
      <c r="J259" s="54"/>
      <c r="K259" s="54"/>
      <c r="L259" s="56"/>
    </row>
    <row r="260" spans="2:12" s="39" customFormat="1" x14ac:dyDescent="0.25">
      <c r="B260" s="45"/>
      <c r="C260" s="45"/>
      <c r="D260" s="45"/>
      <c r="E260" s="53"/>
      <c r="F260" s="54"/>
      <c r="G260" s="54"/>
      <c r="H260" s="54"/>
      <c r="I260" s="54"/>
      <c r="J260" s="54"/>
      <c r="K260" s="54"/>
      <c r="L260" s="56"/>
    </row>
    <row r="261" spans="2:12" s="39" customFormat="1" x14ac:dyDescent="0.25">
      <c r="B261" s="45"/>
      <c r="C261" s="45"/>
      <c r="D261" s="45"/>
      <c r="E261" s="53"/>
      <c r="F261" s="54"/>
      <c r="G261" s="54"/>
      <c r="H261" s="54"/>
      <c r="I261" s="54"/>
      <c r="J261" s="54"/>
      <c r="K261" s="54"/>
      <c r="L261" s="56"/>
    </row>
    <row r="262" spans="2:12" s="39" customFormat="1" x14ac:dyDescent="0.25">
      <c r="B262" s="45"/>
      <c r="C262" s="45"/>
      <c r="D262" s="45"/>
      <c r="E262" s="53"/>
      <c r="F262" s="54"/>
      <c r="G262" s="54"/>
      <c r="H262" s="54"/>
      <c r="I262" s="54"/>
      <c r="J262" s="54"/>
      <c r="K262" s="54"/>
      <c r="L262" s="56"/>
    </row>
    <row r="263" spans="2:12" s="39" customFormat="1" x14ac:dyDescent="0.25">
      <c r="B263" s="45"/>
      <c r="C263" s="45"/>
      <c r="D263" s="45"/>
      <c r="E263" s="53"/>
      <c r="F263" s="54"/>
      <c r="G263" s="54"/>
      <c r="H263" s="54"/>
      <c r="I263" s="54"/>
      <c r="J263" s="54"/>
      <c r="K263" s="54"/>
      <c r="L263" s="56"/>
    </row>
    <row r="264" spans="2:12" s="39" customFormat="1" x14ac:dyDescent="0.25">
      <c r="B264" s="45"/>
      <c r="C264" s="45"/>
      <c r="D264" s="45"/>
      <c r="E264" s="53"/>
      <c r="F264" s="54"/>
      <c r="G264" s="54"/>
      <c r="H264" s="54"/>
      <c r="I264" s="54"/>
      <c r="J264" s="54"/>
      <c r="K264" s="54"/>
      <c r="L264" s="56"/>
    </row>
    <row r="265" spans="2:12" s="39" customFormat="1" x14ac:dyDescent="0.25">
      <c r="B265" s="45"/>
      <c r="C265" s="45"/>
      <c r="D265" s="45"/>
      <c r="E265" s="53"/>
      <c r="F265" s="54"/>
      <c r="G265" s="54"/>
      <c r="H265" s="54"/>
      <c r="I265" s="54"/>
      <c r="J265" s="54"/>
      <c r="K265" s="54"/>
      <c r="L265" s="56"/>
    </row>
    <row r="266" spans="2:12" s="39" customFormat="1" x14ac:dyDescent="0.25">
      <c r="B266" s="45"/>
      <c r="C266" s="45"/>
      <c r="D266" s="45"/>
      <c r="E266" s="53"/>
      <c r="F266" s="54"/>
      <c r="G266" s="54"/>
      <c r="H266" s="54"/>
      <c r="I266" s="54"/>
      <c r="J266" s="54"/>
      <c r="K266" s="54"/>
      <c r="L266" s="56"/>
    </row>
    <row r="267" spans="2:12" s="39" customFormat="1" x14ac:dyDescent="0.25">
      <c r="B267" s="45"/>
      <c r="C267" s="45"/>
      <c r="D267" s="45"/>
      <c r="E267" s="53"/>
      <c r="F267" s="54"/>
      <c r="G267" s="54"/>
      <c r="H267" s="54"/>
      <c r="I267" s="54"/>
      <c r="J267" s="54"/>
      <c r="K267" s="54"/>
      <c r="L267" s="56"/>
    </row>
    <row r="268" spans="2:12" s="39" customFormat="1" x14ac:dyDescent="0.25">
      <c r="B268" s="45"/>
      <c r="C268" s="45"/>
      <c r="D268" s="45"/>
      <c r="E268" s="53"/>
      <c r="F268" s="54"/>
      <c r="G268" s="54"/>
      <c r="H268" s="54"/>
      <c r="I268" s="54"/>
      <c r="J268" s="54"/>
      <c r="K268" s="54"/>
      <c r="L268" s="56"/>
    </row>
    <row r="269" spans="2:12" s="39" customFormat="1" x14ac:dyDescent="0.25">
      <c r="B269" s="45"/>
      <c r="C269" s="45"/>
      <c r="D269" s="45"/>
      <c r="E269" s="53"/>
      <c r="F269" s="54"/>
      <c r="G269" s="54"/>
      <c r="H269" s="54"/>
      <c r="I269" s="54"/>
      <c r="J269" s="54"/>
      <c r="K269" s="54"/>
      <c r="L269" s="56"/>
    </row>
    <row r="270" spans="2:12" s="39" customFormat="1" x14ac:dyDescent="0.25">
      <c r="B270" s="45"/>
      <c r="C270" s="45"/>
      <c r="D270" s="45"/>
      <c r="E270" s="53"/>
      <c r="F270" s="54"/>
      <c r="G270" s="54"/>
      <c r="H270" s="54"/>
      <c r="I270" s="54"/>
      <c r="J270" s="54"/>
      <c r="K270" s="54"/>
      <c r="L270" s="56"/>
    </row>
    <row r="271" spans="2:12" s="39" customFormat="1" x14ac:dyDescent="0.25">
      <c r="B271" s="45"/>
      <c r="C271" s="45"/>
      <c r="D271" s="45"/>
      <c r="E271" s="53"/>
      <c r="F271" s="54"/>
      <c r="G271" s="54"/>
      <c r="H271" s="54"/>
      <c r="I271" s="54"/>
      <c r="J271" s="54"/>
      <c r="K271" s="54"/>
      <c r="L271" s="56"/>
    </row>
    <row r="272" spans="2:12" s="39" customFormat="1" x14ac:dyDescent="0.25">
      <c r="B272" s="45"/>
      <c r="C272" s="45"/>
      <c r="D272" s="45"/>
      <c r="E272" s="53"/>
      <c r="F272" s="54"/>
      <c r="G272" s="54"/>
      <c r="H272" s="54"/>
      <c r="I272" s="54"/>
      <c r="J272" s="54"/>
      <c r="K272" s="54"/>
      <c r="L272" s="56"/>
    </row>
    <row r="273" spans="2:12" s="39" customFormat="1" x14ac:dyDescent="0.25">
      <c r="B273" s="45"/>
      <c r="C273" s="45"/>
      <c r="D273" s="45"/>
      <c r="E273" s="53"/>
      <c r="F273" s="54"/>
      <c r="G273" s="54"/>
      <c r="H273" s="54"/>
      <c r="I273" s="54"/>
      <c r="J273" s="54"/>
      <c r="K273" s="54"/>
      <c r="L273" s="56"/>
    </row>
    <row r="274" spans="2:12" s="39" customFormat="1" x14ac:dyDescent="0.25">
      <c r="B274" s="45"/>
      <c r="C274" s="45"/>
      <c r="D274" s="45"/>
      <c r="E274" s="53"/>
      <c r="F274" s="54"/>
      <c r="G274" s="54"/>
      <c r="H274" s="54"/>
      <c r="I274" s="54"/>
      <c r="J274" s="54"/>
      <c r="K274" s="54"/>
      <c r="L274" s="56"/>
    </row>
    <row r="275" spans="2:12" s="39" customFormat="1" x14ac:dyDescent="0.25">
      <c r="B275" s="45"/>
      <c r="C275" s="45"/>
      <c r="D275" s="45"/>
      <c r="E275" s="53"/>
      <c r="F275" s="54"/>
      <c r="G275" s="54"/>
      <c r="H275" s="54"/>
      <c r="I275" s="54"/>
      <c r="J275" s="54"/>
      <c r="K275" s="54"/>
      <c r="L275" s="56"/>
    </row>
    <row r="276" spans="2:12" s="39" customFormat="1" x14ac:dyDescent="0.25">
      <c r="B276" s="45"/>
      <c r="C276" s="45"/>
      <c r="D276" s="45"/>
      <c r="E276" s="53"/>
      <c r="F276" s="54"/>
      <c r="G276" s="54"/>
      <c r="H276" s="54"/>
      <c r="I276" s="54"/>
      <c r="J276" s="54"/>
      <c r="K276" s="54"/>
      <c r="L276" s="56"/>
    </row>
    <row r="277" spans="2:12" s="39" customFormat="1" x14ac:dyDescent="0.25">
      <c r="B277" s="45"/>
      <c r="C277" s="45"/>
      <c r="D277" s="45"/>
      <c r="E277" s="53"/>
      <c r="F277" s="54"/>
      <c r="G277" s="54"/>
      <c r="H277" s="54"/>
      <c r="I277" s="54"/>
      <c r="J277" s="54"/>
      <c r="K277" s="54"/>
      <c r="L277" s="56"/>
    </row>
    <row r="278" spans="2:12" s="39" customFormat="1" x14ac:dyDescent="0.25">
      <c r="B278" s="45"/>
      <c r="C278" s="45"/>
      <c r="D278" s="45"/>
      <c r="E278" s="53"/>
      <c r="F278" s="54"/>
      <c r="G278" s="54"/>
      <c r="H278" s="54"/>
      <c r="I278" s="54"/>
      <c r="J278" s="54"/>
      <c r="K278" s="54"/>
      <c r="L278" s="56"/>
    </row>
    <row r="279" spans="2:12" s="39" customFormat="1" x14ac:dyDescent="0.25">
      <c r="B279" s="45"/>
      <c r="C279" s="45"/>
      <c r="D279" s="45"/>
      <c r="E279" s="53"/>
      <c r="F279" s="54"/>
      <c r="G279" s="54"/>
      <c r="H279" s="54"/>
      <c r="I279" s="54"/>
      <c r="J279" s="54"/>
      <c r="K279" s="54"/>
      <c r="L279" s="56"/>
    </row>
    <row r="280" spans="2:12" s="39" customFormat="1" x14ac:dyDescent="0.25">
      <c r="B280" s="45"/>
      <c r="C280" s="45"/>
      <c r="D280" s="45"/>
      <c r="E280" s="53"/>
      <c r="F280" s="54"/>
      <c r="G280" s="54"/>
      <c r="H280" s="54"/>
      <c r="I280" s="54"/>
      <c r="J280" s="54"/>
      <c r="K280" s="54"/>
      <c r="L280" s="56"/>
    </row>
    <row r="281" spans="2:12" s="39" customFormat="1" x14ac:dyDescent="0.25">
      <c r="B281" s="45"/>
      <c r="C281" s="45"/>
      <c r="D281" s="45"/>
      <c r="E281" s="53"/>
      <c r="F281" s="54"/>
      <c r="G281" s="54"/>
      <c r="H281" s="54"/>
      <c r="I281" s="54"/>
      <c r="J281" s="54"/>
      <c r="K281" s="54"/>
      <c r="L281" s="56"/>
    </row>
    <row r="282" spans="2:12" s="39" customFormat="1" x14ac:dyDescent="0.25">
      <c r="B282" s="45"/>
      <c r="C282" s="45"/>
      <c r="D282" s="45"/>
      <c r="E282" s="53"/>
      <c r="F282" s="54"/>
      <c r="G282" s="54"/>
      <c r="H282" s="54"/>
      <c r="I282" s="54"/>
      <c r="J282" s="54"/>
      <c r="K282" s="54"/>
      <c r="L282" s="56"/>
    </row>
    <row r="283" spans="2:12" s="39" customFormat="1" x14ac:dyDescent="0.25">
      <c r="B283" s="45"/>
      <c r="C283" s="45"/>
      <c r="D283" s="45"/>
      <c r="E283" s="53"/>
      <c r="F283" s="54"/>
      <c r="G283" s="54"/>
      <c r="H283" s="54"/>
      <c r="I283" s="54"/>
      <c r="J283" s="54"/>
      <c r="K283" s="54"/>
      <c r="L283" s="56"/>
    </row>
    <row r="284" spans="2:12" x14ac:dyDescent="0.25">
      <c r="E284" s="24"/>
      <c r="F284" s="7"/>
      <c r="G284" s="7"/>
      <c r="H284" s="7"/>
      <c r="I284" s="7"/>
      <c r="J284" s="7"/>
      <c r="K284" s="7"/>
      <c r="L284" s="28"/>
    </row>
    <row r="285" spans="2:12" x14ac:dyDescent="0.25">
      <c r="E285" s="24"/>
      <c r="F285" s="7"/>
      <c r="G285" s="7"/>
      <c r="H285" s="7"/>
      <c r="I285" s="7"/>
      <c r="J285" s="7"/>
      <c r="K285" s="7"/>
      <c r="L285" s="28"/>
    </row>
    <row r="286" spans="2:12" x14ac:dyDescent="0.25">
      <c r="E286" s="24"/>
      <c r="F286" s="7"/>
      <c r="G286" s="7"/>
      <c r="H286" s="7"/>
      <c r="I286" s="7"/>
      <c r="J286" s="7"/>
      <c r="K286" s="7"/>
      <c r="L286" s="28"/>
    </row>
    <row r="287" spans="2:12" x14ac:dyDescent="0.25">
      <c r="E287" s="24"/>
      <c r="F287" s="7"/>
      <c r="G287" s="7"/>
      <c r="H287" s="7"/>
      <c r="I287" s="7"/>
      <c r="J287" s="7"/>
      <c r="K287" s="7"/>
      <c r="L287" s="28"/>
    </row>
    <row r="288" spans="2:12" x14ac:dyDescent="0.25">
      <c r="E288" s="24"/>
      <c r="F288" s="7"/>
      <c r="G288" s="7"/>
      <c r="H288" s="7"/>
      <c r="I288" s="7"/>
      <c r="J288" s="7"/>
      <c r="K288" s="7"/>
      <c r="L288" s="28"/>
    </row>
    <row r="289" spans="5:12" x14ac:dyDescent="0.25">
      <c r="E289" s="24"/>
      <c r="F289" s="7"/>
      <c r="G289" s="7"/>
      <c r="H289" s="7"/>
      <c r="I289" s="7"/>
      <c r="J289" s="7"/>
      <c r="K289" s="7"/>
      <c r="L289" s="28"/>
    </row>
    <row r="290" spans="5:12" x14ac:dyDescent="0.25">
      <c r="E290" s="24"/>
      <c r="F290" s="7"/>
      <c r="G290" s="7"/>
      <c r="H290" s="7"/>
      <c r="I290" s="7"/>
      <c r="J290" s="7"/>
      <c r="K290" s="7"/>
      <c r="L290" s="28"/>
    </row>
    <row r="291" spans="5:12" x14ac:dyDescent="0.25">
      <c r="E291" s="24"/>
      <c r="F291" s="7"/>
      <c r="G291" s="7"/>
      <c r="H291" s="7"/>
      <c r="I291" s="7"/>
      <c r="J291" s="7"/>
      <c r="K291" s="7"/>
      <c r="L291" s="28"/>
    </row>
    <row r="292" spans="5:12" x14ac:dyDescent="0.25">
      <c r="E292" s="24"/>
      <c r="F292" s="7"/>
      <c r="G292" s="7"/>
      <c r="H292" s="7"/>
      <c r="I292" s="7"/>
      <c r="J292" s="7"/>
      <c r="K292" s="7"/>
      <c r="L292" s="28"/>
    </row>
    <row r="293" spans="5:12" x14ac:dyDescent="0.25">
      <c r="E293" s="24"/>
      <c r="F293" s="7"/>
      <c r="G293" s="7"/>
      <c r="H293" s="7"/>
      <c r="I293" s="7"/>
      <c r="J293" s="7"/>
      <c r="K293" s="7"/>
      <c r="L293" s="28"/>
    </row>
    <row r="294" spans="5:12" x14ac:dyDescent="0.25">
      <c r="E294" s="24"/>
      <c r="F294" s="7"/>
      <c r="G294" s="7"/>
      <c r="H294" s="7"/>
      <c r="I294" s="7"/>
      <c r="J294" s="7"/>
      <c r="K294" s="7"/>
      <c r="L294" s="28"/>
    </row>
    <row r="295" spans="5:12" x14ac:dyDescent="0.25">
      <c r="E295" s="24"/>
      <c r="F295" s="7"/>
      <c r="G295" s="7"/>
      <c r="H295" s="7"/>
      <c r="I295" s="7"/>
      <c r="J295" s="7"/>
      <c r="K295" s="7"/>
      <c r="L295" s="28"/>
    </row>
    <row r="296" spans="5:12" x14ac:dyDescent="0.25">
      <c r="E296" s="24"/>
      <c r="F296" s="7"/>
      <c r="G296" s="7"/>
      <c r="H296" s="7"/>
      <c r="I296" s="7"/>
      <c r="J296" s="7"/>
      <c r="K296" s="7"/>
      <c r="L296" s="28"/>
    </row>
    <row r="297" spans="5:12" x14ac:dyDescent="0.25">
      <c r="E297" s="24"/>
      <c r="F297" s="7"/>
      <c r="G297" s="7"/>
      <c r="H297" s="7"/>
      <c r="I297" s="7"/>
      <c r="J297" s="7"/>
      <c r="K297" s="7"/>
      <c r="L297" s="28"/>
    </row>
    <row r="298" spans="5:12" x14ac:dyDescent="0.25">
      <c r="E298" s="24"/>
      <c r="F298" s="7"/>
      <c r="G298" s="7"/>
      <c r="H298" s="7"/>
      <c r="I298" s="7"/>
      <c r="J298" s="7"/>
      <c r="K298" s="7"/>
      <c r="L298" s="28"/>
    </row>
    <row r="299" spans="5:12" x14ac:dyDescent="0.25">
      <c r="E299" s="24"/>
      <c r="F299" s="7"/>
      <c r="G299" s="7"/>
      <c r="H299" s="7"/>
      <c r="I299" s="7"/>
      <c r="J299" s="7"/>
      <c r="K299" s="7"/>
      <c r="L299" s="28"/>
    </row>
    <row r="300" spans="5:12" x14ac:dyDescent="0.25">
      <c r="E300" s="24"/>
      <c r="F300" s="7"/>
      <c r="G300" s="7"/>
      <c r="H300" s="7"/>
      <c r="I300" s="7"/>
      <c r="J300" s="7"/>
      <c r="K300" s="7"/>
      <c r="L300" s="28"/>
    </row>
    <row r="301" spans="5:12" x14ac:dyDescent="0.25">
      <c r="E301" s="24"/>
      <c r="F301" s="7"/>
      <c r="G301" s="7"/>
      <c r="H301" s="7"/>
      <c r="I301" s="7"/>
      <c r="J301" s="7"/>
      <c r="K301" s="7"/>
      <c r="L301" s="28"/>
    </row>
    <row r="302" spans="5:12" x14ac:dyDescent="0.25">
      <c r="E302" s="24"/>
      <c r="F302" s="3"/>
      <c r="G302" s="3"/>
      <c r="H302" s="3"/>
      <c r="I302" s="3"/>
      <c r="J302" s="3"/>
      <c r="K302" s="3"/>
      <c r="L302" s="28"/>
    </row>
    <row r="303" spans="5:12" x14ac:dyDescent="0.25">
      <c r="E303" s="24"/>
      <c r="F303" s="3"/>
      <c r="G303" s="3"/>
      <c r="H303" s="3"/>
      <c r="I303" s="3"/>
      <c r="J303" s="3"/>
      <c r="K303" s="3"/>
      <c r="L303" s="28"/>
    </row>
    <row r="304" spans="5:12" x14ac:dyDescent="0.25">
      <c r="E304" s="24"/>
      <c r="F304" s="3"/>
      <c r="G304" s="3"/>
      <c r="H304" s="3"/>
      <c r="I304" s="3"/>
      <c r="J304" s="3"/>
      <c r="K304" s="3"/>
      <c r="L304" s="28"/>
    </row>
    <row r="305" spans="5:12" x14ac:dyDescent="0.25">
      <c r="E305" s="24"/>
      <c r="F305" s="3"/>
      <c r="G305" s="3"/>
      <c r="H305" s="3"/>
      <c r="I305" s="3"/>
      <c r="J305" s="3"/>
      <c r="K305" s="3"/>
      <c r="L305" s="28"/>
    </row>
    <row r="306" spans="5:12" x14ac:dyDescent="0.25">
      <c r="E306" s="24"/>
      <c r="F306" s="3"/>
      <c r="G306" s="3"/>
      <c r="H306" s="3"/>
      <c r="I306" s="3"/>
      <c r="J306" s="3"/>
      <c r="K306" s="3"/>
      <c r="L306" s="28"/>
    </row>
    <row r="307" spans="5:12" x14ac:dyDescent="0.25">
      <c r="E307" s="24"/>
      <c r="F307" s="3"/>
      <c r="G307" s="3"/>
      <c r="H307" s="3"/>
      <c r="I307" s="3"/>
      <c r="J307" s="3"/>
      <c r="K307" s="3"/>
      <c r="L307" s="28"/>
    </row>
    <row r="308" spans="5:12" x14ac:dyDescent="0.25">
      <c r="E308" s="24"/>
      <c r="F308" s="3"/>
      <c r="G308" s="3"/>
      <c r="H308" s="3"/>
      <c r="I308" s="3"/>
      <c r="J308" s="3"/>
      <c r="K308" s="3"/>
      <c r="L308" s="28"/>
    </row>
    <row r="309" spans="5:12" x14ac:dyDescent="0.25">
      <c r="E309" s="24"/>
      <c r="F309" s="3"/>
      <c r="G309" s="3"/>
      <c r="H309" s="3"/>
      <c r="I309" s="3"/>
      <c r="J309" s="3"/>
      <c r="K309" s="3"/>
      <c r="L309" s="28"/>
    </row>
    <row r="310" spans="5:12" x14ac:dyDescent="0.25">
      <c r="E310" s="24"/>
      <c r="F310" s="3"/>
      <c r="G310" s="3"/>
      <c r="H310" s="3"/>
      <c r="I310" s="3"/>
      <c r="J310" s="3"/>
      <c r="K310" s="3"/>
      <c r="L310" s="28"/>
    </row>
    <row r="311" spans="5:12" x14ac:dyDescent="0.25">
      <c r="E311" s="24"/>
      <c r="F311" s="3"/>
      <c r="G311" s="3"/>
      <c r="H311" s="3"/>
      <c r="I311" s="3"/>
      <c r="J311" s="3"/>
      <c r="K311" s="3"/>
      <c r="L311" s="28"/>
    </row>
    <row r="312" spans="5:12" x14ac:dyDescent="0.25">
      <c r="E312" s="24"/>
      <c r="F312" s="3"/>
      <c r="G312" s="3"/>
      <c r="H312" s="3"/>
      <c r="I312" s="3"/>
      <c r="J312" s="3"/>
      <c r="K312" s="3"/>
      <c r="L312" s="28"/>
    </row>
    <row r="313" spans="5:12" x14ac:dyDescent="0.25">
      <c r="E313" s="24"/>
      <c r="F313" s="3"/>
      <c r="G313" s="3"/>
      <c r="H313" s="3"/>
      <c r="I313" s="3"/>
      <c r="J313" s="3"/>
      <c r="K313" s="3"/>
      <c r="L313" s="28"/>
    </row>
    <row r="314" spans="5:12" x14ac:dyDescent="0.25">
      <c r="E314" s="24"/>
      <c r="F314" s="3"/>
      <c r="G314" s="3"/>
      <c r="H314" s="3"/>
      <c r="I314" s="3"/>
      <c r="J314" s="3"/>
      <c r="K314" s="3"/>
      <c r="L314" s="28"/>
    </row>
    <row r="315" spans="5:12" x14ac:dyDescent="0.25">
      <c r="E315" s="24"/>
      <c r="F315" s="3"/>
      <c r="G315" s="3"/>
      <c r="H315" s="3"/>
      <c r="I315" s="3"/>
      <c r="J315" s="3"/>
      <c r="K315" s="3"/>
      <c r="L315" s="28"/>
    </row>
    <row r="316" spans="5:12" x14ac:dyDescent="0.25">
      <c r="E316" s="24"/>
      <c r="F316" s="3"/>
      <c r="G316" s="3"/>
      <c r="H316" s="3"/>
      <c r="I316" s="3"/>
      <c r="J316" s="3"/>
      <c r="K316" s="3"/>
      <c r="L316" s="28"/>
    </row>
    <row r="317" spans="5:12" x14ac:dyDescent="0.25">
      <c r="E317" s="24"/>
      <c r="F317" s="3"/>
      <c r="G317" s="3"/>
      <c r="H317" s="3"/>
      <c r="I317" s="3"/>
      <c r="J317" s="3"/>
      <c r="K317" s="3"/>
      <c r="L317" s="28"/>
    </row>
    <row r="318" spans="5:12" x14ac:dyDescent="0.25">
      <c r="E318" s="24"/>
      <c r="F318" s="3"/>
      <c r="G318" s="3"/>
      <c r="H318" s="3"/>
      <c r="I318" s="3"/>
      <c r="J318" s="3"/>
      <c r="K318" s="3"/>
      <c r="L318" s="28"/>
    </row>
    <row r="319" spans="5:12" x14ac:dyDescent="0.25">
      <c r="E319" s="24"/>
      <c r="F319" s="3"/>
      <c r="G319" s="3"/>
      <c r="H319" s="3"/>
      <c r="I319" s="3"/>
      <c r="J319" s="3"/>
      <c r="K319" s="3"/>
      <c r="L319" s="28"/>
    </row>
    <row r="320" spans="5:12" x14ac:dyDescent="0.25">
      <c r="E320" s="24"/>
      <c r="F320" s="3"/>
      <c r="G320" s="3"/>
      <c r="H320" s="3"/>
      <c r="I320" s="3"/>
      <c r="J320" s="3"/>
      <c r="K320" s="3"/>
      <c r="L320" s="28"/>
    </row>
    <row r="321" spans="5:12" x14ac:dyDescent="0.25">
      <c r="E321" s="24"/>
      <c r="F321" s="3"/>
      <c r="G321" s="3"/>
      <c r="H321" s="3"/>
      <c r="I321" s="3"/>
      <c r="J321" s="3"/>
      <c r="K321" s="3"/>
      <c r="L321" s="28"/>
    </row>
    <row r="322" spans="5:12" x14ac:dyDescent="0.25">
      <c r="E322" s="24"/>
      <c r="F322" s="3"/>
      <c r="G322" s="3"/>
      <c r="H322" s="3"/>
      <c r="I322" s="3"/>
      <c r="J322" s="3"/>
      <c r="K322" s="3"/>
      <c r="L322" s="28"/>
    </row>
    <row r="323" spans="5:12" x14ac:dyDescent="0.25">
      <c r="E323" s="24"/>
      <c r="F323" s="3"/>
      <c r="G323" s="3"/>
      <c r="H323" s="3"/>
      <c r="I323" s="3"/>
      <c r="J323" s="3"/>
      <c r="K323" s="3"/>
      <c r="L323" s="28"/>
    </row>
    <row r="324" spans="5:12" x14ac:dyDescent="0.25">
      <c r="E324" s="24"/>
      <c r="F324" s="3"/>
      <c r="G324" s="3"/>
      <c r="H324" s="3"/>
      <c r="I324" s="3"/>
      <c r="J324" s="3"/>
      <c r="K324" s="3"/>
      <c r="L324" s="28"/>
    </row>
    <row r="325" spans="5:12" x14ac:dyDescent="0.25">
      <c r="E325" s="24"/>
      <c r="F325" s="3"/>
      <c r="G325" s="3"/>
      <c r="H325" s="3"/>
      <c r="I325" s="3"/>
      <c r="J325" s="3"/>
      <c r="K325" s="3"/>
      <c r="L325" s="28"/>
    </row>
    <row r="326" spans="5:12" x14ac:dyDescent="0.25">
      <c r="E326" s="24"/>
      <c r="F326" s="3"/>
      <c r="G326" s="3"/>
      <c r="H326" s="3"/>
      <c r="I326" s="3"/>
      <c r="J326" s="3"/>
      <c r="K326" s="3"/>
      <c r="L326" s="28"/>
    </row>
    <row r="327" spans="5:12" x14ac:dyDescent="0.25">
      <c r="E327" s="24"/>
      <c r="F327" s="3"/>
      <c r="G327" s="3"/>
      <c r="H327" s="3"/>
      <c r="I327" s="3"/>
      <c r="J327" s="3"/>
      <c r="K327" s="3"/>
      <c r="L327" s="28"/>
    </row>
    <row r="328" spans="5:12" x14ac:dyDescent="0.25">
      <c r="E328" s="24"/>
      <c r="F328" s="3"/>
      <c r="G328" s="3"/>
      <c r="H328" s="3"/>
      <c r="I328" s="3"/>
      <c r="J328" s="3"/>
      <c r="K328" s="3"/>
      <c r="L328" s="28"/>
    </row>
    <row r="329" spans="5:12" x14ac:dyDescent="0.25">
      <c r="E329" s="24"/>
      <c r="F329" s="3"/>
      <c r="G329" s="3"/>
      <c r="H329" s="3"/>
      <c r="I329" s="3"/>
      <c r="J329" s="3"/>
      <c r="K329" s="3"/>
      <c r="L329" s="28"/>
    </row>
    <row r="330" spans="5:12" x14ac:dyDescent="0.25">
      <c r="E330" s="24"/>
      <c r="F330" s="3"/>
      <c r="G330" s="3"/>
      <c r="H330" s="3"/>
      <c r="I330" s="3"/>
      <c r="J330" s="3"/>
      <c r="K330" s="3"/>
      <c r="L330" s="28"/>
    </row>
    <row r="331" spans="5:12" x14ac:dyDescent="0.25">
      <c r="E331" s="24"/>
      <c r="F331" s="3"/>
      <c r="G331" s="3"/>
      <c r="H331" s="3"/>
      <c r="I331" s="3"/>
      <c r="J331" s="3"/>
      <c r="K331" s="3"/>
      <c r="L331" s="28"/>
    </row>
    <row r="332" spans="5:12" x14ac:dyDescent="0.25">
      <c r="E332" s="24"/>
      <c r="F332" s="3"/>
      <c r="G332" s="3"/>
      <c r="H332" s="3"/>
      <c r="I332" s="3"/>
      <c r="J332" s="3"/>
      <c r="K332" s="3"/>
      <c r="L332" s="28"/>
    </row>
    <row r="333" spans="5:12" x14ac:dyDescent="0.25">
      <c r="E333" s="24"/>
      <c r="F333" s="3"/>
      <c r="G333" s="3"/>
      <c r="H333" s="3"/>
      <c r="I333" s="3"/>
      <c r="J333" s="3"/>
      <c r="K333" s="3"/>
      <c r="L333" s="28"/>
    </row>
    <row r="334" spans="5:12" x14ac:dyDescent="0.25">
      <c r="E334" s="24"/>
      <c r="F334" s="3"/>
      <c r="G334" s="3"/>
      <c r="H334" s="3"/>
      <c r="I334" s="3"/>
      <c r="J334" s="3"/>
      <c r="K334" s="3"/>
      <c r="L334" s="28"/>
    </row>
    <row r="335" spans="5:12" x14ac:dyDescent="0.25">
      <c r="E335" s="24"/>
      <c r="F335" s="3"/>
      <c r="G335" s="3"/>
      <c r="H335" s="3"/>
      <c r="I335" s="3"/>
      <c r="J335" s="3"/>
      <c r="K335" s="3"/>
      <c r="L335" s="28"/>
    </row>
    <row r="336" spans="5:12" x14ac:dyDescent="0.25">
      <c r="E336" s="24"/>
      <c r="F336" s="3"/>
      <c r="G336" s="3"/>
      <c r="H336" s="3"/>
      <c r="I336" s="3"/>
      <c r="J336" s="3"/>
      <c r="K336" s="3"/>
      <c r="L336" s="28"/>
    </row>
    <row r="337" spans="5:12" x14ac:dyDescent="0.25">
      <c r="E337" s="24"/>
      <c r="F337" s="3"/>
      <c r="G337" s="3"/>
      <c r="H337" s="3"/>
      <c r="I337" s="3"/>
      <c r="J337" s="3"/>
      <c r="K337" s="3"/>
      <c r="L337" s="28"/>
    </row>
    <row r="338" spans="5:12" x14ac:dyDescent="0.25">
      <c r="E338" s="24"/>
      <c r="F338" s="3"/>
      <c r="G338" s="3"/>
      <c r="H338" s="3"/>
      <c r="I338" s="3"/>
      <c r="J338" s="3"/>
      <c r="K338" s="3"/>
      <c r="L338" s="28"/>
    </row>
    <row r="339" spans="5:12" x14ac:dyDescent="0.25">
      <c r="E339" s="24"/>
      <c r="F339" s="3"/>
      <c r="G339" s="3"/>
      <c r="H339" s="3"/>
      <c r="I339" s="3"/>
      <c r="J339" s="3"/>
      <c r="K339" s="3"/>
      <c r="L339" s="28"/>
    </row>
    <row r="340" spans="5:12" x14ac:dyDescent="0.25">
      <c r="E340" s="24"/>
      <c r="F340" s="3"/>
      <c r="G340" s="3"/>
      <c r="H340" s="3"/>
      <c r="I340" s="3"/>
      <c r="J340" s="3"/>
      <c r="K340" s="3"/>
      <c r="L340" s="28"/>
    </row>
    <row r="341" spans="5:12" x14ac:dyDescent="0.25">
      <c r="E341" s="24"/>
      <c r="F341" s="3"/>
      <c r="G341" s="3"/>
      <c r="H341" s="3"/>
      <c r="I341" s="3"/>
      <c r="J341" s="3"/>
      <c r="K341" s="3"/>
      <c r="L341" s="28"/>
    </row>
    <row r="342" spans="5:12" x14ac:dyDescent="0.25">
      <c r="E342" s="24"/>
      <c r="F342" s="3"/>
      <c r="G342" s="3"/>
      <c r="H342" s="3"/>
      <c r="I342" s="3"/>
      <c r="J342" s="3"/>
      <c r="K342" s="3"/>
      <c r="L342" s="28"/>
    </row>
    <row r="343" spans="5:12" x14ac:dyDescent="0.25">
      <c r="E343" s="24"/>
      <c r="F343" s="3"/>
      <c r="G343" s="3"/>
      <c r="H343" s="3"/>
      <c r="I343" s="3"/>
      <c r="J343" s="3"/>
      <c r="K343" s="3"/>
      <c r="L343" s="28"/>
    </row>
    <row r="344" spans="5:12" x14ac:dyDescent="0.25">
      <c r="E344" s="24"/>
      <c r="F344" s="3"/>
      <c r="G344" s="3"/>
      <c r="H344" s="3"/>
      <c r="I344" s="3"/>
      <c r="J344" s="3"/>
      <c r="K344" s="3"/>
      <c r="L344" s="28"/>
    </row>
    <row r="345" spans="5:12" x14ac:dyDescent="0.25">
      <c r="E345" s="24"/>
      <c r="F345" s="3"/>
      <c r="G345" s="3"/>
      <c r="H345" s="3"/>
      <c r="I345" s="3"/>
      <c r="J345" s="3"/>
      <c r="K345" s="3"/>
      <c r="L345" s="28"/>
    </row>
    <row r="346" spans="5:12" x14ac:dyDescent="0.25">
      <c r="E346" s="24"/>
      <c r="F346" s="3"/>
      <c r="G346" s="3"/>
      <c r="H346" s="3"/>
      <c r="I346" s="3"/>
      <c r="J346" s="3"/>
      <c r="K346" s="3"/>
      <c r="L346" s="28"/>
    </row>
    <row r="347" spans="5:12" x14ac:dyDescent="0.25">
      <c r="E347" s="24"/>
      <c r="F347" s="3"/>
      <c r="G347" s="3"/>
      <c r="H347" s="3"/>
      <c r="I347" s="3"/>
      <c r="J347" s="3"/>
      <c r="K347" s="3"/>
      <c r="L347" s="28"/>
    </row>
    <row r="348" spans="5:12" x14ac:dyDescent="0.25">
      <c r="E348" s="24"/>
      <c r="F348" s="3"/>
      <c r="G348" s="3"/>
      <c r="H348" s="3"/>
      <c r="I348" s="3"/>
      <c r="J348" s="3"/>
      <c r="K348" s="3"/>
      <c r="L348" s="28"/>
    </row>
    <row r="349" spans="5:12" x14ac:dyDescent="0.25">
      <c r="E349" s="24"/>
      <c r="F349" s="3"/>
      <c r="G349" s="3"/>
      <c r="H349" s="3"/>
      <c r="I349" s="3"/>
      <c r="J349" s="3"/>
      <c r="K349" s="3"/>
      <c r="L349" s="28"/>
    </row>
    <row r="350" spans="5:12" x14ac:dyDescent="0.25">
      <c r="E350" s="24"/>
      <c r="F350" s="3"/>
      <c r="G350" s="3"/>
      <c r="H350" s="3"/>
      <c r="I350" s="3"/>
      <c r="J350" s="3"/>
      <c r="K350" s="3"/>
      <c r="L350" s="28"/>
    </row>
    <row r="351" spans="5:12" x14ac:dyDescent="0.25">
      <c r="E351" s="24"/>
      <c r="F351" s="3"/>
      <c r="G351" s="3"/>
      <c r="H351" s="3"/>
      <c r="I351" s="3"/>
      <c r="J351" s="3"/>
      <c r="K351" s="3"/>
      <c r="L351" s="28"/>
    </row>
    <row r="352" spans="5:12" x14ac:dyDescent="0.25">
      <c r="E352" s="24"/>
      <c r="F352" s="3"/>
      <c r="G352" s="3"/>
      <c r="H352" s="3"/>
      <c r="I352" s="3"/>
      <c r="J352" s="3"/>
      <c r="K352" s="3"/>
      <c r="L352" s="28"/>
    </row>
    <row r="353" spans="5:12" x14ac:dyDescent="0.25">
      <c r="E353" s="24"/>
      <c r="F353" s="3"/>
      <c r="G353" s="3"/>
      <c r="H353" s="3"/>
      <c r="I353" s="3"/>
      <c r="J353" s="3"/>
      <c r="K353" s="3"/>
      <c r="L353" s="28"/>
    </row>
    <row r="354" spans="5:12" x14ac:dyDescent="0.25">
      <c r="E354" s="24"/>
      <c r="F354" s="3"/>
      <c r="G354" s="3"/>
      <c r="H354" s="3"/>
      <c r="I354" s="3"/>
      <c r="J354" s="3"/>
      <c r="K354" s="3"/>
      <c r="L354" s="28"/>
    </row>
    <row r="355" spans="5:12" x14ac:dyDescent="0.25">
      <c r="E355" s="24"/>
      <c r="F355" s="3"/>
      <c r="G355" s="3"/>
      <c r="H355" s="3"/>
      <c r="I355" s="3"/>
      <c r="J355" s="3"/>
      <c r="K355" s="3"/>
      <c r="L355" s="28"/>
    </row>
    <row r="356" spans="5:12" x14ac:dyDescent="0.25">
      <c r="E356" s="24"/>
      <c r="F356" s="3"/>
      <c r="G356" s="3"/>
      <c r="H356" s="3"/>
      <c r="I356" s="3"/>
      <c r="J356" s="3"/>
      <c r="K356" s="3"/>
      <c r="L356" s="28"/>
    </row>
    <row r="357" spans="5:12" x14ac:dyDescent="0.25">
      <c r="E357" s="24"/>
      <c r="F357" s="3"/>
      <c r="G357" s="3"/>
      <c r="H357" s="3"/>
      <c r="I357" s="3"/>
      <c r="J357" s="3"/>
      <c r="K357" s="3"/>
      <c r="L357" s="28"/>
    </row>
    <row r="358" spans="5:12" x14ac:dyDescent="0.25">
      <c r="E358" s="24"/>
      <c r="F358" s="3"/>
      <c r="G358" s="3"/>
      <c r="H358" s="3"/>
      <c r="I358" s="3"/>
      <c r="J358" s="3"/>
      <c r="K358" s="3"/>
      <c r="L358" s="28"/>
    </row>
    <row r="359" spans="5:12" x14ac:dyDescent="0.25">
      <c r="E359" s="24"/>
      <c r="F359" s="3"/>
      <c r="G359" s="3"/>
      <c r="H359" s="3"/>
      <c r="I359" s="3"/>
      <c r="J359" s="3"/>
      <c r="K359" s="3"/>
      <c r="L359" s="28"/>
    </row>
    <row r="360" spans="5:12" x14ac:dyDescent="0.25">
      <c r="E360" s="24"/>
      <c r="F360" s="3"/>
      <c r="G360" s="3"/>
      <c r="H360" s="3"/>
      <c r="I360" s="3"/>
      <c r="J360" s="3"/>
      <c r="K360" s="3"/>
      <c r="L360" s="28"/>
    </row>
    <row r="361" spans="5:12" x14ac:dyDescent="0.25">
      <c r="E361" s="24"/>
      <c r="F361" s="3"/>
      <c r="G361" s="3"/>
      <c r="H361" s="3"/>
      <c r="I361" s="3"/>
      <c r="J361" s="3"/>
      <c r="K361" s="3"/>
      <c r="L361" s="28"/>
    </row>
    <row r="362" spans="5:12" x14ac:dyDescent="0.25">
      <c r="E362" s="24"/>
      <c r="F362" s="3"/>
      <c r="G362" s="3"/>
      <c r="H362" s="3"/>
      <c r="I362" s="3"/>
      <c r="J362" s="3"/>
      <c r="K362" s="3"/>
      <c r="L362" s="28"/>
    </row>
    <row r="363" spans="5:12" x14ac:dyDescent="0.25">
      <c r="E363" s="24"/>
      <c r="F363" s="3"/>
      <c r="G363" s="3"/>
      <c r="H363" s="3"/>
      <c r="I363" s="3"/>
      <c r="J363" s="3"/>
      <c r="K363" s="3"/>
      <c r="L363" s="28"/>
    </row>
    <row r="364" spans="5:12" x14ac:dyDescent="0.25">
      <c r="E364" s="24"/>
      <c r="F364" s="3"/>
      <c r="G364" s="3"/>
      <c r="H364" s="3"/>
      <c r="I364" s="3"/>
      <c r="J364" s="3"/>
      <c r="K364" s="3"/>
      <c r="L364" s="28"/>
    </row>
    <row r="365" spans="5:12" x14ac:dyDescent="0.25">
      <c r="E365" s="24"/>
      <c r="F365" s="3"/>
      <c r="G365" s="3"/>
      <c r="H365" s="3"/>
      <c r="I365" s="3"/>
      <c r="J365" s="3"/>
      <c r="K365" s="3"/>
      <c r="L365" s="28"/>
    </row>
    <row r="366" spans="5:12" x14ac:dyDescent="0.25">
      <c r="E366" s="24"/>
      <c r="F366" s="3"/>
      <c r="G366" s="3"/>
      <c r="H366" s="3"/>
      <c r="I366" s="3"/>
      <c r="J366" s="3"/>
      <c r="K366" s="3"/>
      <c r="L366" s="28"/>
    </row>
    <row r="367" spans="5:12" x14ac:dyDescent="0.25">
      <c r="E367" s="24"/>
      <c r="F367" s="3"/>
      <c r="G367" s="3"/>
      <c r="H367" s="3"/>
      <c r="I367" s="3"/>
      <c r="J367" s="3"/>
      <c r="K367" s="3"/>
      <c r="L367" s="28"/>
    </row>
    <row r="368" spans="5:12" x14ac:dyDescent="0.25">
      <c r="E368" s="24"/>
      <c r="F368" s="3"/>
      <c r="G368" s="3"/>
      <c r="H368" s="3"/>
      <c r="I368" s="3"/>
      <c r="J368" s="3"/>
      <c r="K368" s="3"/>
      <c r="L368" s="28"/>
    </row>
    <row r="369" spans="5:12" x14ac:dyDescent="0.25">
      <c r="E369" s="24"/>
      <c r="F369" s="3"/>
      <c r="G369" s="3"/>
      <c r="H369" s="3"/>
      <c r="I369" s="3"/>
      <c r="J369" s="3"/>
      <c r="K369" s="3"/>
      <c r="L369" s="28"/>
    </row>
    <row r="370" spans="5:12" x14ac:dyDescent="0.25">
      <c r="E370" s="24"/>
      <c r="F370" s="3"/>
      <c r="G370" s="3"/>
      <c r="H370" s="3"/>
      <c r="I370" s="3"/>
      <c r="J370" s="3"/>
      <c r="K370" s="3"/>
      <c r="L370" s="28"/>
    </row>
    <row r="371" spans="5:12" x14ac:dyDescent="0.25">
      <c r="E371" s="24"/>
      <c r="F371" s="3"/>
      <c r="G371" s="3"/>
      <c r="H371" s="3"/>
      <c r="I371" s="3"/>
      <c r="J371" s="3"/>
      <c r="K371" s="3"/>
      <c r="L371" s="28"/>
    </row>
    <row r="372" spans="5:12" x14ac:dyDescent="0.25">
      <c r="E372" s="24"/>
      <c r="F372" s="3"/>
      <c r="G372" s="3"/>
      <c r="H372" s="3"/>
      <c r="I372" s="3"/>
      <c r="J372" s="3"/>
      <c r="K372" s="3"/>
      <c r="L372" s="28"/>
    </row>
    <row r="373" spans="5:12" x14ac:dyDescent="0.25">
      <c r="E373" s="24"/>
      <c r="F373" s="3"/>
      <c r="G373" s="3"/>
      <c r="H373" s="3"/>
      <c r="I373" s="3"/>
      <c r="J373" s="3"/>
      <c r="K373" s="3"/>
      <c r="L373" s="28"/>
    </row>
    <row r="374" spans="5:12" x14ac:dyDescent="0.25">
      <c r="E374" s="24"/>
      <c r="F374" s="3"/>
      <c r="G374" s="3"/>
      <c r="H374" s="3"/>
      <c r="I374" s="3"/>
      <c r="J374" s="3"/>
      <c r="K374" s="3"/>
      <c r="L374" s="28"/>
    </row>
    <row r="375" spans="5:12" x14ac:dyDescent="0.25">
      <c r="E375" s="24"/>
      <c r="F375" s="3"/>
      <c r="G375" s="3"/>
      <c r="H375" s="3"/>
      <c r="I375" s="3"/>
      <c r="J375" s="3"/>
      <c r="K375" s="3"/>
      <c r="L375" s="28"/>
    </row>
    <row r="376" spans="5:12" x14ac:dyDescent="0.25">
      <c r="E376" s="24"/>
      <c r="F376" s="3"/>
      <c r="G376" s="3"/>
      <c r="H376" s="3"/>
      <c r="I376" s="3"/>
      <c r="J376" s="3"/>
      <c r="K376" s="3"/>
      <c r="L376" s="28"/>
    </row>
    <row r="377" spans="5:12" x14ac:dyDescent="0.25">
      <c r="E377" s="24"/>
      <c r="F377" s="3"/>
      <c r="G377" s="3"/>
      <c r="H377" s="3"/>
      <c r="I377" s="3"/>
      <c r="J377" s="3"/>
      <c r="K377" s="3"/>
      <c r="L377" s="28"/>
    </row>
    <row r="378" spans="5:12" x14ac:dyDescent="0.25">
      <c r="E378" s="24"/>
      <c r="F378" s="3"/>
      <c r="G378" s="3"/>
      <c r="H378" s="3"/>
      <c r="I378" s="3"/>
      <c r="J378" s="3"/>
      <c r="K378" s="3"/>
      <c r="L378" s="28"/>
    </row>
    <row r="379" spans="5:12" x14ac:dyDescent="0.25">
      <c r="E379" s="24"/>
      <c r="F379" s="3"/>
      <c r="G379" s="3"/>
      <c r="H379" s="3"/>
      <c r="I379" s="3"/>
      <c r="J379" s="3"/>
      <c r="K379" s="3"/>
      <c r="L379" s="28"/>
    </row>
    <row r="380" spans="5:12" x14ac:dyDescent="0.25">
      <c r="E380" s="24"/>
      <c r="F380" s="3"/>
      <c r="G380" s="3"/>
      <c r="H380" s="3"/>
      <c r="I380" s="3"/>
      <c r="J380" s="3"/>
      <c r="K380" s="3"/>
      <c r="L380" s="28"/>
    </row>
    <row r="381" spans="5:12" x14ac:dyDescent="0.25">
      <c r="E381" s="24"/>
      <c r="F381" s="3"/>
      <c r="G381" s="3"/>
      <c r="H381" s="3"/>
      <c r="I381" s="3"/>
      <c r="J381" s="3"/>
      <c r="K381" s="3"/>
      <c r="L381" s="28"/>
    </row>
    <row r="382" spans="5:12" x14ac:dyDescent="0.25">
      <c r="E382" s="24"/>
      <c r="F382" s="3"/>
      <c r="G382" s="3"/>
      <c r="H382" s="3"/>
      <c r="I382" s="3"/>
      <c r="J382" s="3"/>
      <c r="K382" s="3"/>
      <c r="L382" s="28"/>
    </row>
    <row r="383" spans="5:12" x14ac:dyDescent="0.25">
      <c r="E383" s="24"/>
      <c r="F383" s="3"/>
      <c r="G383" s="3"/>
      <c r="H383" s="3"/>
      <c r="I383" s="3"/>
      <c r="J383" s="3"/>
      <c r="K383" s="3"/>
      <c r="L383" s="28"/>
    </row>
    <row r="384" spans="5:12" x14ac:dyDescent="0.25">
      <c r="E384" s="24"/>
      <c r="F384" s="3"/>
      <c r="G384" s="3"/>
      <c r="H384" s="3"/>
      <c r="I384" s="3"/>
      <c r="J384" s="3"/>
      <c r="K384" s="3"/>
      <c r="L384" s="28"/>
    </row>
    <row r="385" spans="5:12" x14ac:dyDescent="0.25">
      <c r="E385" s="24"/>
      <c r="F385" s="3"/>
      <c r="G385" s="3"/>
      <c r="H385" s="3"/>
      <c r="I385" s="3"/>
      <c r="J385" s="3"/>
      <c r="K385" s="3"/>
      <c r="L385" s="28"/>
    </row>
    <row r="386" spans="5:12" x14ac:dyDescent="0.25">
      <c r="E386" s="24"/>
      <c r="F386" s="3"/>
      <c r="G386" s="3"/>
      <c r="H386" s="3"/>
      <c r="I386" s="3"/>
      <c r="J386" s="3"/>
      <c r="K386" s="3"/>
      <c r="L386" s="28"/>
    </row>
    <row r="387" spans="5:12" x14ac:dyDescent="0.25">
      <c r="E387" s="24"/>
      <c r="F387" s="3"/>
      <c r="G387" s="3"/>
      <c r="H387" s="3"/>
      <c r="I387" s="3"/>
      <c r="J387" s="3"/>
      <c r="K387" s="3"/>
      <c r="L387" s="28"/>
    </row>
    <row r="388" spans="5:12" x14ac:dyDescent="0.25">
      <c r="E388" s="24"/>
      <c r="F388" s="3"/>
      <c r="G388" s="3"/>
      <c r="H388" s="3"/>
      <c r="I388" s="3"/>
      <c r="J388" s="3"/>
      <c r="K388" s="3"/>
      <c r="L388" s="28"/>
    </row>
    <row r="389" spans="5:12" x14ac:dyDescent="0.25">
      <c r="E389" s="24"/>
      <c r="F389" s="3"/>
      <c r="G389" s="3"/>
      <c r="H389" s="3"/>
      <c r="I389" s="3"/>
      <c r="J389" s="3"/>
      <c r="K389" s="3"/>
      <c r="L389" s="28"/>
    </row>
    <row r="390" spans="5:12" x14ac:dyDescent="0.25">
      <c r="E390" s="24"/>
      <c r="F390" s="3"/>
      <c r="G390" s="3"/>
      <c r="H390" s="3"/>
      <c r="I390" s="3"/>
      <c r="J390" s="3"/>
      <c r="K390" s="3"/>
      <c r="L390" s="28"/>
    </row>
    <row r="391" spans="5:12" x14ac:dyDescent="0.25">
      <c r="E391" s="24"/>
      <c r="F391" s="3"/>
      <c r="G391" s="3"/>
      <c r="H391" s="3"/>
      <c r="I391" s="3"/>
      <c r="J391" s="3"/>
      <c r="K391" s="3"/>
      <c r="L391" s="28"/>
    </row>
    <row r="392" spans="5:12" x14ac:dyDescent="0.25">
      <c r="E392" s="24"/>
      <c r="F392" s="3"/>
      <c r="G392" s="3"/>
      <c r="H392" s="3"/>
      <c r="I392" s="3"/>
      <c r="J392" s="3"/>
      <c r="K392" s="3"/>
      <c r="L392" s="28"/>
    </row>
    <row r="393" spans="5:12" x14ac:dyDescent="0.25">
      <c r="E393" s="24"/>
      <c r="F393" s="3"/>
      <c r="G393" s="3"/>
      <c r="H393" s="3"/>
      <c r="I393" s="3"/>
      <c r="J393" s="3"/>
      <c r="K393" s="3"/>
      <c r="L393" s="28"/>
    </row>
    <row r="394" spans="5:12" x14ac:dyDescent="0.25">
      <c r="E394" s="24"/>
      <c r="F394" s="3"/>
      <c r="G394" s="3"/>
      <c r="H394" s="3"/>
      <c r="I394" s="3"/>
      <c r="J394" s="3"/>
      <c r="K394" s="3"/>
      <c r="L394" s="28"/>
    </row>
    <row r="395" spans="5:12" x14ac:dyDescent="0.25">
      <c r="E395" s="24"/>
      <c r="F395" s="3"/>
      <c r="G395" s="3"/>
      <c r="H395" s="3"/>
      <c r="I395" s="3"/>
      <c r="J395" s="3"/>
      <c r="K395" s="3"/>
      <c r="L395" s="28"/>
    </row>
    <row r="396" spans="5:12" x14ac:dyDescent="0.25">
      <c r="E396" s="24"/>
      <c r="F396" s="3"/>
      <c r="G396" s="3"/>
      <c r="H396" s="3"/>
      <c r="I396" s="3"/>
      <c r="J396" s="3"/>
      <c r="K396" s="3"/>
      <c r="L396" s="28"/>
    </row>
    <row r="397" spans="5:12" x14ac:dyDescent="0.25">
      <c r="E397" s="24"/>
      <c r="F397" s="3"/>
      <c r="G397" s="3"/>
      <c r="H397" s="3"/>
      <c r="I397" s="3"/>
      <c r="J397" s="3"/>
      <c r="K397" s="3"/>
      <c r="L397" s="28"/>
    </row>
    <row r="398" spans="5:12" x14ac:dyDescent="0.25">
      <c r="E398" s="24"/>
      <c r="F398" s="3"/>
      <c r="G398" s="3"/>
      <c r="H398" s="3"/>
      <c r="I398" s="3"/>
      <c r="J398" s="3"/>
      <c r="K398" s="3"/>
      <c r="L398" s="28"/>
    </row>
    <row r="399" spans="5:12" x14ac:dyDescent="0.25">
      <c r="E399" s="24"/>
      <c r="F399" s="3"/>
      <c r="G399" s="3"/>
      <c r="H399" s="3"/>
      <c r="I399" s="3"/>
      <c r="J399" s="3"/>
      <c r="K399" s="3"/>
      <c r="L399" s="28"/>
    </row>
    <row r="400" spans="5:12" x14ac:dyDescent="0.25">
      <c r="E400" s="24"/>
      <c r="F400" s="3"/>
      <c r="G400" s="3"/>
      <c r="H400" s="3"/>
      <c r="I400" s="3"/>
      <c r="J400" s="3"/>
      <c r="K400" s="3"/>
      <c r="L400" s="28"/>
    </row>
    <row r="401" spans="5:12" x14ac:dyDescent="0.25">
      <c r="E401" s="24"/>
      <c r="F401" s="3"/>
      <c r="G401" s="3"/>
      <c r="H401" s="3"/>
      <c r="I401" s="3"/>
      <c r="J401" s="3"/>
      <c r="K401" s="3"/>
      <c r="L401" s="28"/>
    </row>
    <row r="402" spans="5:12" x14ac:dyDescent="0.25">
      <c r="E402" s="24"/>
      <c r="F402" s="3"/>
      <c r="G402" s="3"/>
      <c r="H402" s="3"/>
      <c r="I402" s="3"/>
      <c r="J402" s="3"/>
      <c r="K402" s="3"/>
      <c r="L402" s="28"/>
    </row>
    <row r="403" spans="5:12" x14ac:dyDescent="0.25">
      <c r="E403" s="24"/>
      <c r="F403" s="3"/>
      <c r="G403" s="3"/>
      <c r="H403" s="3"/>
      <c r="I403" s="3"/>
      <c r="J403" s="3"/>
      <c r="K403" s="3"/>
      <c r="L403" s="28"/>
    </row>
    <row r="404" spans="5:12" x14ac:dyDescent="0.25">
      <c r="E404" s="24"/>
      <c r="F404" s="3"/>
      <c r="G404" s="3"/>
      <c r="H404" s="3"/>
      <c r="I404" s="3"/>
      <c r="J404" s="3"/>
      <c r="K404" s="3"/>
      <c r="L404" s="28"/>
    </row>
    <row r="405" spans="5:12" x14ac:dyDescent="0.25">
      <c r="E405" s="24"/>
      <c r="F405" s="3"/>
      <c r="G405" s="3"/>
      <c r="H405" s="3"/>
      <c r="I405" s="3"/>
      <c r="J405" s="3"/>
      <c r="K405" s="3"/>
      <c r="L405" s="28"/>
    </row>
    <row r="406" spans="5:12" x14ac:dyDescent="0.25">
      <c r="E406" s="24"/>
      <c r="F406" s="3"/>
      <c r="G406" s="3"/>
      <c r="H406" s="3"/>
      <c r="I406" s="3"/>
      <c r="J406" s="3"/>
      <c r="K406" s="3"/>
      <c r="L406" s="28"/>
    </row>
    <row r="407" spans="5:12" x14ac:dyDescent="0.25">
      <c r="E407" s="24"/>
      <c r="F407" s="3"/>
      <c r="G407" s="3"/>
      <c r="H407" s="3"/>
      <c r="I407" s="3"/>
      <c r="J407" s="3"/>
      <c r="K407" s="3"/>
      <c r="L407" s="28"/>
    </row>
    <row r="408" spans="5:12" x14ac:dyDescent="0.25">
      <c r="E408" s="24"/>
      <c r="F408" s="3"/>
      <c r="G408" s="3"/>
      <c r="H408" s="3"/>
      <c r="I408" s="3"/>
      <c r="J408" s="3"/>
      <c r="K408" s="3"/>
      <c r="L408" s="28"/>
    </row>
    <row r="409" spans="5:12" x14ac:dyDescent="0.25">
      <c r="E409" s="24"/>
      <c r="F409" s="3"/>
      <c r="G409" s="3"/>
      <c r="H409" s="3"/>
      <c r="I409" s="3"/>
      <c r="J409" s="3"/>
      <c r="K409" s="3"/>
      <c r="L409" s="28"/>
    </row>
    <row r="410" spans="5:12" x14ac:dyDescent="0.25">
      <c r="E410" s="24"/>
      <c r="F410" s="3"/>
      <c r="G410" s="3"/>
      <c r="H410" s="3"/>
      <c r="I410" s="3"/>
      <c r="J410" s="3"/>
      <c r="K410" s="3"/>
      <c r="L410" s="28"/>
    </row>
    <row r="411" spans="5:12" x14ac:dyDescent="0.25">
      <c r="E411" s="24"/>
      <c r="F411" s="3"/>
      <c r="G411" s="3"/>
      <c r="H411" s="3"/>
      <c r="I411" s="3"/>
      <c r="J411" s="3"/>
      <c r="K411" s="3"/>
      <c r="L411" s="28"/>
    </row>
    <row r="412" spans="5:12" x14ac:dyDescent="0.25">
      <c r="E412" s="24"/>
      <c r="F412" s="3"/>
      <c r="G412" s="3"/>
      <c r="H412" s="3"/>
      <c r="I412" s="3"/>
      <c r="J412" s="3"/>
      <c r="K412" s="3"/>
      <c r="L412" s="28"/>
    </row>
    <row r="413" spans="5:12" x14ac:dyDescent="0.25">
      <c r="E413" s="24"/>
      <c r="F413" s="3"/>
      <c r="G413" s="3"/>
      <c r="H413" s="3"/>
      <c r="I413" s="3"/>
      <c r="J413" s="3"/>
      <c r="K413" s="3"/>
      <c r="L413" s="28"/>
    </row>
    <row r="414" spans="5:12" x14ac:dyDescent="0.25">
      <c r="E414" s="24"/>
      <c r="F414" s="3"/>
      <c r="G414" s="3"/>
      <c r="H414" s="3"/>
      <c r="I414" s="3"/>
      <c r="J414" s="3"/>
      <c r="K414" s="3"/>
      <c r="L414" s="28"/>
    </row>
    <row r="415" spans="5:12" x14ac:dyDescent="0.25">
      <c r="E415" s="24"/>
      <c r="F415" s="3"/>
      <c r="G415" s="3"/>
      <c r="H415" s="3"/>
      <c r="I415" s="3"/>
      <c r="J415" s="3"/>
      <c r="K415" s="3"/>
      <c r="L415" s="28"/>
    </row>
    <row r="416" spans="5:12" x14ac:dyDescent="0.25">
      <c r="E416" s="24"/>
      <c r="F416" s="3"/>
      <c r="G416" s="3"/>
      <c r="H416" s="3"/>
      <c r="I416" s="3"/>
      <c r="J416" s="3"/>
      <c r="K416" s="3"/>
      <c r="L416" s="28"/>
    </row>
    <row r="417" spans="5:12" x14ac:dyDescent="0.25">
      <c r="E417" s="24"/>
      <c r="F417" s="3"/>
      <c r="G417" s="3"/>
      <c r="H417" s="3"/>
      <c r="I417" s="3"/>
      <c r="J417" s="3"/>
      <c r="K417" s="3"/>
      <c r="L417" s="28"/>
    </row>
    <row r="418" spans="5:12" x14ac:dyDescent="0.25">
      <c r="E418" s="24"/>
      <c r="F418" s="3"/>
      <c r="G418" s="3"/>
      <c r="H418" s="3"/>
      <c r="I418" s="3"/>
      <c r="J418" s="3"/>
      <c r="K418" s="3"/>
      <c r="L418" s="28"/>
    </row>
    <row r="419" spans="5:12" x14ac:dyDescent="0.25">
      <c r="E419" s="24"/>
      <c r="F419" s="3"/>
      <c r="G419" s="3"/>
      <c r="H419" s="3"/>
      <c r="I419" s="3"/>
      <c r="J419" s="3"/>
      <c r="K419" s="3"/>
      <c r="L419" s="28"/>
    </row>
    <row r="420" spans="5:12" x14ac:dyDescent="0.25">
      <c r="E420" s="24"/>
      <c r="F420" s="3"/>
      <c r="G420" s="3"/>
      <c r="H420" s="3"/>
      <c r="I420" s="3"/>
      <c r="J420" s="3"/>
      <c r="K420" s="3"/>
      <c r="L420" s="3"/>
    </row>
    <row r="421" spans="5:12" x14ac:dyDescent="0.25">
      <c r="E421" s="24"/>
      <c r="F421" s="3"/>
      <c r="G421" s="3"/>
      <c r="H421" s="3"/>
      <c r="I421" s="3"/>
      <c r="J421" s="3"/>
      <c r="K421" s="3"/>
      <c r="L421" s="3"/>
    </row>
    <row r="422" spans="5:12" x14ac:dyDescent="0.25">
      <c r="E422" s="24"/>
      <c r="F422" s="3"/>
      <c r="G422" s="3"/>
      <c r="H422" s="3"/>
      <c r="I422" s="3"/>
      <c r="J422" s="3"/>
      <c r="K422" s="3"/>
      <c r="L422" s="3"/>
    </row>
    <row r="423" spans="5:12" x14ac:dyDescent="0.25">
      <c r="E423" s="24"/>
      <c r="F423" s="3"/>
      <c r="G423" s="3"/>
      <c r="H423" s="3"/>
      <c r="I423" s="3"/>
      <c r="J423" s="3"/>
      <c r="K423" s="3"/>
      <c r="L423" s="3"/>
    </row>
    <row r="424" spans="5:12" x14ac:dyDescent="0.25">
      <c r="E424" s="24"/>
      <c r="F424" s="3"/>
      <c r="G424" s="3"/>
      <c r="H424" s="3"/>
      <c r="I424" s="3"/>
      <c r="J424" s="3"/>
      <c r="K424" s="3"/>
      <c r="L424" s="3"/>
    </row>
    <row r="425" spans="5:12" x14ac:dyDescent="0.25">
      <c r="E425" s="24"/>
      <c r="F425" s="3"/>
      <c r="G425" s="3"/>
      <c r="H425" s="3"/>
      <c r="I425" s="3"/>
      <c r="J425" s="3"/>
      <c r="K425" s="3"/>
      <c r="L425" s="3"/>
    </row>
    <row r="426" spans="5:12" x14ac:dyDescent="0.25">
      <c r="E426" s="24"/>
      <c r="F426" s="3"/>
      <c r="G426" s="3"/>
      <c r="H426" s="3"/>
      <c r="I426" s="3"/>
      <c r="J426" s="3"/>
      <c r="K426" s="3"/>
      <c r="L426" s="3"/>
    </row>
    <row r="427" spans="5:12" x14ac:dyDescent="0.25">
      <c r="E427" s="24"/>
      <c r="F427" s="3"/>
      <c r="G427" s="3"/>
      <c r="H427" s="3"/>
      <c r="I427" s="3"/>
      <c r="J427" s="3"/>
      <c r="K427" s="3"/>
      <c r="L427" s="3"/>
    </row>
    <row r="428" spans="5:12" x14ac:dyDescent="0.25">
      <c r="E428" s="24"/>
      <c r="F428" s="3"/>
      <c r="G428" s="3"/>
      <c r="H428" s="3"/>
      <c r="I428" s="3"/>
      <c r="J428" s="3"/>
      <c r="K428" s="3"/>
      <c r="L428" s="3"/>
    </row>
    <row r="429" spans="5:12" x14ac:dyDescent="0.25">
      <c r="E429" s="24"/>
      <c r="F429" s="3"/>
      <c r="G429" s="3"/>
      <c r="H429" s="3"/>
      <c r="I429" s="3"/>
      <c r="J429" s="3"/>
      <c r="K429" s="3"/>
      <c r="L429" s="3"/>
    </row>
    <row r="430" spans="5:12" x14ac:dyDescent="0.25">
      <c r="E430" s="24"/>
      <c r="F430" s="3"/>
      <c r="G430" s="3"/>
      <c r="H430" s="3"/>
      <c r="I430" s="3"/>
      <c r="J430" s="3"/>
      <c r="K430" s="3"/>
      <c r="L430" s="3"/>
    </row>
    <row r="431" spans="5:12" x14ac:dyDescent="0.25">
      <c r="E431" s="24"/>
      <c r="F431" s="3"/>
      <c r="G431" s="3"/>
      <c r="H431" s="3"/>
      <c r="I431" s="3"/>
      <c r="J431" s="3"/>
      <c r="K431" s="3"/>
      <c r="L431" s="3"/>
    </row>
    <row r="432" spans="5:12" x14ac:dyDescent="0.25">
      <c r="E432" s="24"/>
      <c r="F432" s="3"/>
      <c r="G432" s="3"/>
      <c r="H432" s="3"/>
      <c r="I432" s="3"/>
      <c r="J432" s="3"/>
      <c r="K432" s="3"/>
      <c r="L432" s="3"/>
    </row>
    <row r="433" spans="5:12" x14ac:dyDescent="0.25">
      <c r="E433" s="24"/>
      <c r="F433" s="3"/>
      <c r="G433" s="3"/>
      <c r="H433" s="3"/>
      <c r="I433" s="3"/>
      <c r="J433" s="3"/>
      <c r="K433" s="3"/>
      <c r="L433" s="3"/>
    </row>
    <row r="434" spans="5:12" x14ac:dyDescent="0.25">
      <c r="E434" s="24"/>
      <c r="F434" s="3"/>
      <c r="G434" s="3"/>
      <c r="H434" s="3"/>
      <c r="I434" s="3"/>
      <c r="J434" s="3"/>
      <c r="K434" s="3"/>
      <c r="L434" s="3"/>
    </row>
    <row r="435" spans="5:12" x14ac:dyDescent="0.25">
      <c r="E435" s="24"/>
      <c r="F435" s="3"/>
      <c r="G435" s="3"/>
      <c r="H435" s="3"/>
      <c r="I435" s="3"/>
      <c r="J435" s="3"/>
      <c r="K435" s="3"/>
      <c r="L435" s="3"/>
    </row>
    <row r="436" spans="5:12" x14ac:dyDescent="0.25">
      <c r="E436" s="24"/>
      <c r="F436" s="3"/>
      <c r="G436" s="3"/>
      <c r="H436" s="3"/>
      <c r="I436" s="3"/>
      <c r="J436" s="3"/>
      <c r="K436" s="3"/>
      <c r="L436" s="3"/>
    </row>
    <row r="437" spans="5:12" x14ac:dyDescent="0.25">
      <c r="E437" s="24"/>
      <c r="F437" s="3"/>
      <c r="G437" s="3"/>
      <c r="H437" s="3"/>
      <c r="I437" s="3"/>
      <c r="J437" s="3"/>
      <c r="K437" s="3"/>
      <c r="L437" s="3"/>
    </row>
    <row r="438" spans="5:12" x14ac:dyDescent="0.25">
      <c r="E438" s="24"/>
      <c r="F438" s="3"/>
      <c r="G438" s="3"/>
      <c r="H438" s="3"/>
      <c r="I438" s="3"/>
      <c r="J438" s="3"/>
      <c r="K438" s="3"/>
      <c r="L438" s="3"/>
    </row>
    <row r="439" spans="5:12" x14ac:dyDescent="0.25">
      <c r="E439" s="24"/>
      <c r="F439" s="3"/>
      <c r="G439" s="3"/>
      <c r="H439" s="3"/>
      <c r="I439" s="3"/>
      <c r="J439" s="3"/>
      <c r="K439" s="3"/>
      <c r="L439" s="3"/>
    </row>
    <row r="440" spans="5:12" x14ac:dyDescent="0.25">
      <c r="E440" s="24"/>
      <c r="F440" s="3"/>
      <c r="G440" s="3"/>
      <c r="H440" s="3"/>
      <c r="I440" s="3"/>
      <c r="J440" s="3"/>
      <c r="K440" s="3"/>
      <c r="L440" s="3"/>
    </row>
    <row r="441" spans="5:12" x14ac:dyDescent="0.25">
      <c r="E441" s="24"/>
      <c r="F441" s="3"/>
      <c r="G441" s="3"/>
      <c r="H441" s="3"/>
      <c r="I441" s="3"/>
      <c r="J441" s="3"/>
      <c r="K441" s="3"/>
      <c r="L441" s="3"/>
    </row>
    <row r="442" spans="5:12" x14ac:dyDescent="0.25">
      <c r="E442" s="24"/>
      <c r="F442" s="3"/>
      <c r="G442" s="3"/>
      <c r="H442" s="3"/>
      <c r="I442" s="3"/>
      <c r="J442" s="3"/>
      <c r="K442" s="3"/>
      <c r="L442" s="3"/>
    </row>
    <row r="443" spans="5:12" x14ac:dyDescent="0.25">
      <c r="E443" s="24"/>
      <c r="F443" s="3"/>
      <c r="G443" s="3"/>
      <c r="H443" s="3"/>
      <c r="I443" s="3"/>
      <c r="J443" s="3"/>
      <c r="K443" s="3"/>
      <c r="L443" s="3"/>
    </row>
    <row r="444" spans="5:12" x14ac:dyDescent="0.25">
      <c r="E444" s="24"/>
      <c r="F444" s="3"/>
      <c r="G444" s="3"/>
      <c r="H444" s="3"/>
      <c r="I444" s="3"/>
      <c r="J444" s="3"/>
      <c r="K444" s="3"/>
      <c r="L444" s="3"/>
    </row>
    <row r="445" spans="5:12" x14ac:dyDescent="0.25">
      <c r="E445" s="24"/>
      <c r="F445" s="3"/>
      <c r="G445" s="3"/>
      <c r="H445" s="3"/>
      <c r="I445" s="3"/>
      <c r="J445" s="3"/>
      <c r="K445" s="3"/>
      <c r="L445" s="3"/>
    </row>
    <row r="446" spans="5:12" x14ac:dyDescent="0.25">
      <c r="E446" s="24"/>
      <c r="F446" s="3"/>
      <c r="G446" s="3"/>
      <c r="H446" s="3"/>
      <c r="I446" s="3"/>
      <c r="J446" s="3"/>
      <c r="K446" s="3"/>
      <c r="L446" s="3"/>
    </row>
    <row r="447" spans="5:12" x14ac:dyDescent="0.25">
      <c r="E447" s="24"/>
      <c r="F447" s="3"/>
      <c r="G447" s="3"/>
      <c r="H447" s="3"/>
      <c r="I447" s="3"/>
      <c r="J447" s="3"/>
      <c r="K447" s="3"/>
      <c r="L447" s="3"/>
    </row>
    <row r="448" spans="5:12" x14ac:dyDescent="0.25">
      <c r="E448" s="24"/>
      <c r="F448" s="3"/>
      <c r="G448" s="3"/>
      <c r="H448" s="3"/>
      <c r="I448" s="3"/>
      <c r="J448" s="3"/>
      <c r="K448" s="3"/>
      <c r="L448" s="3"/>
    </row>
    <row r="449" spans="5:12" x14ac:dyDescent="0.25">
      <c r="E449" s="24"/>
      <c r="F449" s="3"/>
      <c r="G449" s="3"/>
      <c r="H449" s="3"/>
      <c r="I449" s="3"/>
      <c r="J449" s="3"/>
      <c r="K449" s="3"/>
      <c r="L449" s="3"/>
    </row>
    <row r="450" spans="5:12" x14ac:dyDescent="0.25">
      <c r="E450" s="24"/>
      <c r="F450" s="3"/>
      <c r="G450" s="3"/>
      <c r="H450" s="3"/>
      <c r="I450" s="3"/>
      <c r="J450" s="3"/>
      <c r="K450" s="3"/>
      <c r="L450" s="3"/>
    </row>
    <row r="451" spans="5:12" x14ac:dyDescent="0.25">
      <c r="E451" s="24"/>
      <c r="F451" s="3"/>
      <c r="G451" s="3"/>
      <c r="H451" s="3"/>
      <c r="I451" s="3"/>
      <c r="J451" s="3"/>
      <c r="K451" s="3"/>
      <c r="L451" s="3"/>
    </row>
    <row r="452" spans="5:12" x14ac:dyDescent="0.25">
      <c r="E452" s="24"/>
      <c r="F452" s="3"/>
      <c r="G452" s="3"/>
      <c r="H452" s="3"/>
      <c r="I452" s="3"/>
      <c r="J452" s="3"/>
      <c r="K452" s="3"/>
      <c r="L452" s="3"/>
    </row>
    <row r="453" spans="5:12" x14ac:dyDescent="0.25">
      <c r="E453" s="24"/>
      <c r="F453" s="3"/>
      <c r="G453" s="3"/>
      <c r="H453" s="3"/>
      <c r="I453" s="3"/>
      <c r="J453" s="3"/>
      <c r="K453" s="3"/>
      <c r="L453" s="3"/>
    </row>
    <row r="454" spans="5:12" x14ac:dyDescent="0.25">
      <c r="E454" s="24"/>
      <c r="F454" s="3"/>
      <c r="G454" s="3"/>
      <c r="H454" s="3"/>
      <c r="I454" s="3"/>
      <c r="J454" s="3"/>
      <c r="K454" s="3"/>
      <c r="L454" s="3"/>
    </row>
    <row r="455" spans="5:12" x14ac:dyDescent="0.25">
      <c r="E455" s="24"/>
      <c r="F455" s="3"/>
      <c r="G455" s="3"/>
      <c r="H455" s="3"/>
      <c r="I455" s="3"/>
      <c r="J455" s="3"/>
      <c r="K455" s="3"/>
      <c r="L455" s="3"/>
    </row>
    <row r="456" spans="5:12" x14ac:dyDescent="0.25">
      <c r="E456" s="24"/>
      <c r="F456" s="3"/>
      <c r="G456" s="3"/>
      <c r="H456" s="3"/>
      <c r="I456" s="3"/>
      <c r="J456" s="3"/>
      <c r="K456" s="3"/>
      <c r="L456" s="3"/>
    </row>
    <row r="457" spans="5:12" x14ac:dyDescent="0.25">
      <c r="E457" s="24"/>
      <c r="F457" s="3"/>
      <c r="G457" s="3"/>
      <c r="H457" s="3"/>
      <c r="I457" s="3"/>
      <c r="J457" s="3"/>
      <c r="K457" s="3"/>
      <c r="L457" s="3"/>
    </row>
    <row r="458" spans="5:12" x14ac:dyDescent="0.25">
      <c r="E458" s="24"/>
      <c r="F458" s="3"/>
      <c r="G458" s="3"/>
      <c r="H458" s="3"/>
      <c r="I458" s="3"/>
      <c r="J458" s="3"/>
      <c r="K458" s="3"/>
      <c r="L458" s="3"/>
    </row>
    <row r="459" spans="5:12" x14ac:dyDescent="0.25">
      <c r="E459" s="24"/>
      <c r="F459" s="3"/>
      <c r="G459" s="3"/>
      <c r="H459" s="3"/>
      <c r="I459" s="3"/>
      <c r="J459" s="3"/>
      <c r="K459" s="3"/>
      <c r="L459" s="3"/>
    </row>
    <row r="460" spans="5:12" x14ac:dyDescent="0.25">
      <c r="E460" s="24"/>
      <c r="F460" s="3"/>
      <c r="G460" s="3"/>
      <c r="H460" s="3"/>
      <c r="I460" s="3"/>
      <c r="J460" s="3"/>
      <c r="K460" s="3"/>
      <c r="L460" s="3"/>
    </row>
    <row r="461" spans="5:12" x14ac:dyDescent="0.25">
      <c r="E461" s="24"/>
      <c r="F461" s="3"/>
      <c r="G461" s="3"/>
      <c r="H461" s="3"/>
      <c r="I461" s="3"/>
      <c r="J461" s="3"/>
      <c r="K461" s="3"/>
      <c r="L461" s="3"/>
    </row>
    <row r="462" spans="5:12" x14ac:dyDescent="0.25">
      <c r="E462" s="24"/>
      <c r="F462" s="3"/>
      <c r="G462" s="3"/>
      <c r="H462" s="3"/>
      <c r="I462" s="3"/>
      <c r="J462" s="3"/>
      <c r="K462" s="3"/>
      <c r="L462" s="3"/>
    </row>
    <row r="463" spans="5:12" x14ac:dyDescent="0.25">
      <c r="E463" s="24"/>
      <c r="F463" s="3"/>
      <c r="G463" s="3"/>
      <c r="H463" s="3"/>
      <c r="I463" s="3"/>
      <c r="J463" s="3"/>
      <c r="K463" s="3"/>
      <c r="L463" s="3"/>
    </row>
    <row r="464" spans="5:12" x14ac:dyDescent="0.25">
      <c r="E464" s="24"/>
      <c r="F464" s="3"/>
      <c r="G464" s="3"/>
      <c r="H464" s="3"/>
      <c r="I464" s="3"/>
      <c r="J464" s="3"/>
      <c r="K464" s="3"/>
      <c r="L464" s="3"/>
    </row>
    <row r="465" spans="5:12" x14ac:dyDescent="0.25">
      <c r="E465" s="24"/>
      <c r="F465" s="3"/>
      <c r="G465" s="3"/>
      <c r="H465" s="3"/>
      <c r="I465" s="3"/>
      <c r="J465" s="3"/>
      <c r="K465" s="3"/>
      <c r="L465" s="3"/>
    </row>
    <row r="466" spans="5:12" x14ac:dyDescent="0.25">
      <c r="E466" s="24"/>
      <c r="F466" s="3"/>
      <c r="G466" s="3"/>
      <c r="H466" s="3"/>
      <c r="I466" s="3"/>
      <c r="J466" s="3"/>
      <c r="K466" s="3"/>
      <c r="L466" s="3"/>
    </row>
    <row r="467" spans="5:12" x14ac:dyDescent="0.25">
      <c r="E467" s="24"/>
      <c r="F467" s="3"/>
      <c r="G467" s="3"/>
      <c r="H467" s="3"/>
      <c r="I467" s="3"/>
      <c r="J467" s="3"/>
      <c r="K467" s="3"/>
      <c r="L467" s="3"/>
    </row>
    <row r="468" spans="5:12" x14ac:dyDescent="0.25">
      <c r="E468" s="24"/>
      <c r="F468" s="3"/>
      <c r="G468" s="3"/>
      <c r="H468" s="3"/>
      <c r="I468" s="3"/>
      <c r="J468" s="3"/>
      <c r="K468" s="3"/>
      <c r="L468" s="3"/>
    </row>
    <row r="469" spans="5:12" x14ac:dyDescent="0.25">
      <c r="E469" s="24"/>
      <c r="F469" s="3"/>
      <c r="G469" s="3"/>
      <c r="H469" s="3"/>
      <c r="I469" s="3"/>
      <c r="J469" s="3"/>
      <c r="K469" s="3"/>
      <c r="L469" s="3"/>
    </row>
    <row r="470" spans="5:12" x14ac:dyDescent="0.25">
      <c r="E470" s="24"/>
    </row>
    <row r="471" spans="5:12" x14ac:dyDescent="0.25">
      <c r="E471" s="24"/>
    </row>
    <row r="472" spans="5:12" x14ac:dyDescent="0.25">
      <c r="E472" s="24"/>
    </row>
    <row r="473" spans="5:12" x14ac:dyDescent="0.25">
      <c r="E473" s="24"/>
    </row>
    <row r="474" spans="5:12" x14ac:dyDescent="0.25">
      <c r="E474" s="24"/>
    </row>
    <row r="475" spans="5:12" x14ac:dyDescent="0.25">
      <c r="E475" s="24"/>
    </row>
    <row r="476" spans="5:12" x14ac:dyDescent="0.25">
      <c r="E476" s="24"/>
    </row>
    <row r="477" spans="5:12" x14ac:dyDescent="0.25">
      <c r="E477" s="24"/>
    </row>
    <row r="478" spans="5:12" x14ac:dyDescent="0.25">
      <c r="E478" s="24"/>
    </row>
    <row r="479" spans="5:12" x14ac:dyDescent="0.25">
      <c r="E479" s="24"/>
    </row>
  </sheetData>
  <sheetProtection password="8EBA" sheet="1" objects="1" scenarios="1" insertColumns="0" insertRows="0" deleteColumns="0" deleteRows="0"/>
  <mergeCells count="53">
    <mergeCell ref="C166:F166"/>
    <mergeCell ref="C167:F167"/>
    <mergeCell ref="C168:F168"/>
    <mergeCell ref="C169:F169"/>
    <mergeCell ref="H156:L156"/>
    <mergeCell ref="G156:G169"/>
    <mergeCell ref="C161:F161"/>
    <mergeCell ref="C162:F162"/>
    <mergeCell ref="C163:F163"/>
    <mergeCell ref="C164:F164"/>
    <mergeCell ref="C165:F165"/>
    <mergeCell ref="G124:G137"/>
    <mergeCell ref="G139:G151"/>
    <mergeCell ref="C159:F159"/>
    <mergeCell ref="C160:F160"/>
    <mergeCell ref="C158:F158"/>
    <mergeCell ref="C156:F156"/>
    <mergeCell ref="C157:F157"/>
    <mergeCell ref="C139:F139"/>
    <mergeCell ref="G55:G64"/>
    <mergeCell ref="G66:G77"/>
    <mergeCell ref="G79:G92"/>
    <mergeCell ref="G94:G107"/>
    <mergeCell ref="G109:G122"/>
    <mergeCell ref="B2:L2"/>
    <mergeCell ref="B4:L4"/>
    <mergeCell ref="C6:F6"/>
    <mergeCell ref="H6:L6"/>
    <mergeCell ref="C45:F45"/>
    <mergeCell ref="H45:L45"/>
    <mergeCell ref="C12:F12"/>
    <mergeCell ref="H12:L12"/>
    <mergeCell ref="C22:F22"/>
    <mergeCell ref="H22:L22"/>
    <mergeCell ref="C35:F35"/>
    <mergeCell ref="H35:L35"/>
    <mergeCell ref="G45:G53"/>
    <mergeCell ref="H139:L139"/>
    <mergeCell ref="G12:G20"/>
    <mergeCell ref="G22:G33"/>
    <mergeCell ref="G35:G43"/>
    <mergeCell ref="C94:F94"/>
    <mergeCell ref="H94:L94"/>
    <mergeCell ref="C109:F109"/>
    <mergeCell ref="H109:L109"/>
    <mergeCell ref="C124:F124"/>
    <mergeCell ref="H124:L124"/>
    <mergeCell ref="C79:F79"/>
    <mergeCell ref="H79:L79"/>
    <mergeCell ref="C55:F55"/>
    <mergeCell ref="H55:L55"/>
    <mergeCell ref="C66:F66"/>
    <mergeCell ref="H66:L66"/>
  </mergeCells>
  <pageMargins left="0.70866141732283472" right="0.78740157480314965" top="0.74803149606299213" bottom="0.74803149606299213" header="0.31496062992125984" footer="0.31496062992125984"/>
  <pageSetup paperSize="9" scale="65" fitToHeight="0" orientation="portrait" r:id="rId1"/>
  <headerFooter>
    <oddFooter>&amp;F&amp;RPagina &amp;P</oddFooter>
  </headerFooter>
  <rowBreaks count="4" manualBreakCount="4">
    <brk id="54" min="1" max="11" man="1"/>
    <brk id="108" min="1" max="11" man="1"/>
    <brk id="155" min="1" max="11" man="1"/>
    <brk id="169" min="1" max="11" man="1"/>
  </rowBreaks>
  <ignoredErrors>
    <ignoredError sqref="F14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Tabella Programma Funzionale</vt:lpstr>
      <vt:lpstr>'Tabella Programma Funzionale'!Area_stampa</vt:lpstr>
      <vt:lpstr>'Tabella Programma Funzionale'!Titoli_stampa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Attia - Modus Architects</dc:creator>
  <cp:lastModifiedBy>Oriana Corino</cp:lastModifiedBy>
  <cp:lastPrinted>2016-11-09T15:28:29Z</cp:lastPrinted>
  <dcterms:created xsi:type="dcterms:W3CDTF">2016-07-06T10:34:02Z</dcterms:created>
  <dcterms:modified xsi:type="dcterms:W3CDTF">2016-11-09T15:41:34Z</dcterms:modified>
</cp:coreProperties>
</file>